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01"/>
  <workbookPr/>
  <mc:AlternateContent xmlns:mc="http://schemas.openxmlformats.org/markup-compatibility/2006">
    <mc:Choice Requires="x15">
      <x15ac:absPath xmlns:x15ac="http://schemas.microsoft.com/office/spreadsheetml/2010/11/ac" url="https://d.docs.live.net/9a7f0a11021b10c3/Documents/Blog/"/>
    </mc:Choice>
  </mc:AlternateContent>
  <xr:revisionPtr revIDLastSave="260" documentId="8_{6D65B029-BCA6-4DCB-99ED-4FD93A3864D0}" xr6:coauthVersionLast="28" xr6:coauthVersionMax="28" xr10:uidLastSave="{4D4D29B5-1DE8-48DD-A9A1-E19203A8283A}"/>
  <bookViews>
    <workbookView xWindow="0" yWindow="0" windowWidth="21570" windowHeight="7965" xr2:uid="{00000000-000D-0000-FFFF-FFFF00000000}"/>
  </bookViews>
  <sheets>
    <sheet name="Comparison" sheetId="1" r:id="rId1"/>
    <sheet name="30YR" sheetId="2" r:id="rId2"/>
    <sheet name="15YR" sheetId="3" r:id="rId3"/>
  </sheets>
  <definedNames>
    <definedName name="_xlnm._FilterDatabase" localSheetId="0" hidden="1">Comparison!$S$24:$S$27</definedName>
    <definedName name="LoanAmount">Comparison!$D$5</definedName>
    <definedName name="_xlnm.Print_Titles" localSheetId="0">Comparison!$24:$24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7" i="1" l="1"/>
  <c r="B4" i="3"/>
  <c r="B4" i="2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M26" i="1"/>
  <c r="M25" i="1"/>
  <c r="M27" i="1" l="1"/>
  <c r="A41" i="3"/>
  <c r="C40" i="3"/>
  <c r="C39" i="3"/>
  <c r="C36" i="3"/>
  <c r="C32" i="3"/>
  <c r="C28" i="3"/>
  <c r="C24" i="3"/>
  <c r="C20" i="3"/>
  <c r="C16" i="3"/>
  <c r="C12" i="3"/>
  <c r="C37" i="3"/>
  <c r="C33" i="3"/>
  <c r="C29" i="3"/>
  <c r="C25" i="3"/>
  <c r="C21" i="3"/>
  <c r="C17" i="3"/>
  <c r="C13" i="3"/>
  <c r="C11" i="3"/>
  <c r="C35" i="3"/>
  <c r="C31" i="3"/>
  <c r="C27" i="3"/>
  <c r="C23" i="3"/>
  <c r="C19" i="3"/>
  <c r="C15" i="3"/>
  <c r="C38" i="3"/>
  <c r="C34" i="3"/>
  <c r="C30" i="3"/>
  <c r="C26" i="3"/>
  <c r="C22" i="3"/>
  <c r="C18" i="3"/>
  <c r="C14" i="3"/>
  <c r="C10" i="3"/>
  <c r="C9" i="3"/>
  <c r="B9" i="3" s="1"/>
  <c r="I25" i="1"/>
  <c r="I26" i="1"/>
  <c r="K26" i="1" s="1"/>
  <c r="B10" i="3" l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A42" i="3"/>
  <c r="C41" i="3"/>
  <c r="K25" i="1"/>
  <c r="L25" i="1"/>
  <c r="N25" i="1" s="1"/>
  <c r="L26" i="1"/>
  <c r="N26" i="1" s="1"/>
  <c r="N27" i="1" l="1"/>
  <c r="B41" i="3"/>
  <c r="A43" i="3"/>
  <c r="C42" i="3"/>
  <c r="B1" i="3"/>
  <c r="B1" i="2"/>
  <c r="B2" i="2"/>
  <c r="B2" i="3"/>
  <c r="L27" i="1"/>
  <c r="B42" i="3" l="1"/>
  <c r="A44" i="3"/>
  <c r="C43" i="3"/>
  <c r="B3" i="2"/>
  <c r="B3" i="3"/>
  <c r="B43" i="3" l="1"/>
  <c r="A45" i="3"/>
  <c r="C44" i="3"/>
  <c r="D9" i="3"/>
  <c r="C266" i="2"/>
  <c r="C270" i="2"/>
  <c r="C274" i="2"/>
  <c r="C278" i="2"/>
  <c r="C282" i="2"/>
  <c r="C286" i="2"/>
  <c r="C290" i="2"/>
  <c r="C294" i="2"/>
  <c r="C298" i="2"/>
  <c r="C302" i="2"/>
  <c r="C306" i="2"/>
  <c r="C310" i="2"/>
  <c r="C314" i="2"/>
  <c r="C318" i="2"/>
  <c r="C322" i="2"/>
  <c r="C326" i="2"/>
  <c r="C330" i="2"/>
  <c r="C334" i="2"/>
  <c r="C338" i="2"/>
  <c r="C342" i="2"/>
  <c r="C346" i="2"/>
  <c r="C350" i="2"/>
  <c r="C354" i="2"/>
  <c r="C358" i="2"/>
  <c r="C362" i="2"/>
  <c r="C366" i="2"/>
  <c r="C115" i="2"/>
  <c r="C119" i="2"/>
  <c r="C123" i="2"/>
  <c r="C127" i="2"/>
  <c r="C131" i="2"/>
  <c r="C135" i="2"/>
  <c r="C139" i="2"/>
  <c r="C143" i="2"/>
  <c r="C147" i="2"/>
  <c r="C151" i="2"/>
  <c r="C155" i="2"/>
  <c r="C159" i="2"/>
  <c r="C163" i="2"/>
  <c r="C167" i="2"/>
  <c r="C171" i="2"/>
  <c r="C175" i="2"/>
  <c r="C179" i="2"/>
  <c r="C183" i="2"/>
  <c r="C187" i="2"/>
  <c r="C191" i="2"/>
  <c r="C195" i="2"/>
  <c r="C199" i="2"/>
  <c r="C203" i="2"/>
  <c r="C207" i="2"/>
  <c r="C211" i="2"/>
  <c r="C215" i="2"/>
  <c r="C219" i="2"/>
  <c r="C223" i="2"/>
  <c r="C227" i="2"/>
  <c r="C231" i="2"/>
  <c r="C235" i="2"/>
  <c r="C239" i="2"/>
  <c r="C243" i="2"/>
  <c r="C247" i="2"/>
  <c r="C251" i="2"/>
  <c r="C255" i="2"/>
  <c r="C259" i="2"/>
  <c r="C10" i="2"/>
  <c r="C14" i="2"/>
  <c r="C18" i="2"/>
  <c r="C22" i="2"/>
  <c r="C26" i="2"/>
  <c r="C30" i="2"/>
  <c r="C34" i="2"/>
  <c r="C38" i="2"/>
  <c r="C42" i="2"/>
  <c r="C46" i="2"/>
  <c r="C50" i="2"/>
  <c r="C54" i="2"/>
  <c r="C58" i="2"/>
  <c r="C62" i="2"/>
  <c r="C66" i="2"/>
  <c r="C70" i="2"/>
  <c r="C74" i="2"/>
  <c r="C78" i="2"/>
  <c r="C82" i="2"/>
  <c r="C86" i="2"/>
  <c r="C90" i="2"/>
  <c r="C94" i="2"/>
  <c r="C98" i="2"/>
  <c r="C102" i="2"/>
  <c r="C106" i="2"/>
  <c r="C110" i="2"/>
  <c r="C263" i="2"/>
  <c r="C267" i="2"/>
  <c r="C271" i="2"/>
  <c r="C275" i="2"/>
  <c r="C279" i="2"/>
  <c r="C283" i="2"/>
  <c r="C287" i="2"/>
  <c r="C291" i="2"/>
  <c r="C295" i="2"/>
  <c r="C299" i="2"/>
  <c r="C303" i="2"/>
  <c r="C307" i="2"/>
  <c r="C311" i="2"/>
  <c r="C315" i="2"/>
  <c r="C319" i="2"/>
  <c r="C323" i="2"/>
  <c r="C327" i="2"/>
  <c r="C331" i="2"/>
  <c r="C335" i="2"/>
  <c r="C339" i="2"/>
  <c r="C343" i="2"/>
  <c r="C347" i="2"/>
  <c r="C351" i="2"/>
  <c r="C355" i="2"/>
  <c r="C359" i="2"/>
  <c r="C363" i="2"/>
  <c r="C367" i="2"/>
  <c r="C113" i="2"/>
  <c r="C116" i="2"/>
  <c r="C120" i="2"/>
  <c r="C124" i="2"/>
  <c r="C128" i="2"/>
  <c r="C132" i="2"/>
  <c r="C136" i="2"/>
  <c r="C140" i="2"/>
  <c r="C144" i="2"/>
  <c r="C148" i="2"/>
  <c r="C152" i="2"/>
  <c r="C156" i="2"/>
  <c r="C160" i="2"/>
  <c r="C164" i="2"/>
  <c r="C168" i="2"/>
  <c r="C172" i="2"/>
  <c r="C176" i="2"/>
  <c r="C180" i="2"/>
  <c r="C184" i="2"/>
  <c r="C188" i="2"/>
  <c r="C192" i="2"/>
  <c r="C196" i="2"/>
  <c r="C200" i="2"/>
  <c r="C204" i="2"/>
  <c r="C208" i="2"/>
  <c r="C212" i="2"/>
  <c r="C216" i="2"/>
  <c r="C220" i="2"/>
  <c r="C224" i="2"/>
  <c r="C228" i="2"/>
  <c r="C232" i="2"/>
  <c r="C236" i="2"/>
  <c r="C240" i="2"/>
  <c r="C244" i="2"/>
  <c r="C248" i="2"/>
  <c r="C252" i="2"/>
  <c r="C256" i="2"/>
  <c r="C260" i="2"/>
  <c r="C11" i="2"/>
  <c r="C15" i="2"/>
  <c r="C19" i="2"/>
  <c r="C23" i="2"/>
  <c r="C27" i="2"/>
  <c r="C31" i="2"/>
  <c r="C35" i="2"/>
  <c r="C39" i="2"/>
  <c r="C43" i="2"/>
  <c r="C47" i="2"/>
  <c r="C51" i="2"/>
  <c r="C55" i="2"/>
  <c r="C59" i="2"/>
  <c r="C63" i="2"/>
  <c r="C67" i="2"/>
  <c r="C71" i="2"/>
  <c r="C75" i="2"/>
  <c r="C79" i="2"/>
  <c r="C83" i="2"/>
  <c r="C87" i="2"/>
  <c r="C91" i="2"/>
  <c r="C95" i="2"/>
  <c r="C99" i="2"/>
  <c r="C103" i="2"/>
  <c r="C107" i="2"/>
  <c r="C265" i="2"/>
  <c r="C273" i="2"/>
  <c r="C281" i="2"/>
  <c r="C289" i="2"/>
  <c r="C297" i="2"/>
  <c r="C305" i="2"/>
  <c r="C313" i="2"/>
  <c r="C321" i="2"/>
  <c r="C329" i="2"/>
  <c r="C337" i="2"/>
  <c r="C345" i="2"/>
  <c r="C353" i="2"/>
  <c r="C361" i="2"/>
  <c r="C112" i="2"/>
  <c r="C118" i="2"/>
  <c r="C126" i="2"/>
  <c r="C134" i="2"/>
  <c r="C142" i="2"/>
  <c r="C150" i="2"/>
  <c r="C158" i="2"/>
  <c r="C166" i="2"/>
  <c r="C174" i="2"/>
  <c r="C182" i="2"/>
  <c r="C190" i="2"/>
  <c r="C198" i="2"/>
  <c r="C206" i="2"/>
  <c r="C214" i="2"/>
  <c r="C222" i="2"/>
  <c r="C230" i="2"/>
  <c r="C238" i="2"/>
  <c r="C246" i="2"/>
  <c r="C254" i="2"/>
  <c r="C13" i="2"/>
  <c r="C21" i="2"/>
  <c r="C29" i="2"/>
  <c r="C37" i="2"/>
  <c r="C45" i="2"/>
  <c r="C53" i="2"/>
  <c r="C61" i="2"/>
  <c r="C69" i="2"/>
  <c r="C77" i="2"/>
  <c r="C85" i="2"/>
  <c r="C93" i="2"/>
  <c r="C101" i="2"/>
  <c r="C109" i="2"/>
  <c r="C146" i="2"/>
  <c r="C178" i="2"/>
  <c r="C194" i="2"/>
  <c r="C202" i="2"/>
  <c r="C218" i="2"/>
  <c r="C234" i="2"/>
  <c r="C250" i="2"/>
  <c r="C17" i="2"/>
  <c r="C33" i="2"/>
  <c r="C41" i="2"/>
  <c r="C57" i="2"/>
  <c r="C65" i="2"/>
  <c r="C81" i="2"/>
  <c r="C89" i="2"/>
  <c r="C105" i="2"/>
  <c r="C368" i="2"/>
  <c r="C264" i="2"/>
  <c r="C272" i="2"/>
  <c r="C280" i="2"/>
  <c r="C288" i="2"/>
  <c r="C296" i="2"/>
  <c r="C304" i="2"/>
  <c r="C312" i="2"/>
  <c r="C320" i="2"/>
  <c r="C328" i="2"/>
  <c r="C336" i="2"/>
  <c r="C344" i="2"/>
  <c r="C352" i="2"/>
  <c r="C360" i="2"/>
  <c r="C125" i="2"/>
  <c r="C133" i="2"/>
  <c r="C141" i="2"/>
  <c r="C149" i="2"/>
  <c r="C157" i="2"/>
  <c r="C165" i="2"/>
  <c r="C181" i="2"/>
  <c r="C189" i="2"/>
  <c r="C205" i="2"/>
  <c r="C213" i="2"/>
  <c r="C229" i="2"/>
  <c r="C237" i="2"/>
  <c r="C253" i="2"/>
  <c r="C261" i="2"/>
  <c r="C20" i="2"/>
  <c r="C36" i="2"/>
  <c r="C52" i="2"/>
  <c r="C68" i="2"/>
  <c r="C84" i="2"/>
  <c r="C100" i="2"/>
  <c r="C268" i="2"/>
  <c r="C276" i="2"/>
  <c r="C284" i="2"/>
  <c r="C292" i="2"/>
  <c r="C300" i="2"/>
  <c r="C308" i="2"/>
  <c r="C316" i="2"/>
  <c r="C324" i="2"/>
  <c r="C332" i="2"/>
  <c r="C340" i="2"/>
  <c r="C348" i="2"/>
  <c r="C356" i="2"/>
  <c r="C364" i="2"/>
  <c r="C114" i="2"/>
  <c r="C121" i="2"/>
  <c r="C129" i="2"/>
  <c r="C137" i="2"/>
  <c r="C145" i="2"/>
  <c r="C153" i="2"/>
  <c r="C161" i="2"/>
  <c r="C169" i="2"/>
  <c r="C177" i="2"/>
  <c r="C185" i="2"/>
  <c r="C193" i="2"/>
  <c r="C201" i="2"/>
  <c r="C209" i="2"/>
  <c r="C217" i="2"/>
  <c r="C225" i="2"/>
  <c r="C233" i="2"/>
  <c r="C241" i="2"/>
  <c r="C249" i="2"/>
  <c r="C257" i="2"/>
  <c r="C16" i="2"/>
  <c r="C24" i="2"/>
  <c r="C32" i="2"/>
  <c r="C40" i="2"/>
  <c r="C48" i="2"/>
  <c r="C56" i="2"/>
  <c r="C64" i="2"/>
  <c r="C72" i="2"/>
  <c r="C80" i="2"/>
  <c r="C88" i="2"/>
  <c r="C96" i="2"/>
  <c r="C104" i="2"/>
  <c r="C9" i="2"/>
  <c r="C262" i="2"/>
  <c r="C269" i="2"/>
  <c r="C277" i="2"/>
  <c r="C285" i="2"/>
  <c r="C293" i="2"/>
  <c r="C301" i="2"/>
  <c r="C309" i="2"/>
  <c r="C317" i="2"/>
  <c r="C325" i="2"/>
  <c r="C333" i="2"/>
  <c r="C341" i="2"/>
  <c r="C349" i="2"/>
  <c r="C357" i="2"/>
  <c r="C365" i="2"/>
  <c r="C122" i="2"/>
  <c r="C130" i="2"/>
  <c r="C138" i="2"/>
  <c r="C154" i="2"/>
  <c r="C162" i="2"/>
  <c r="C170" i="2"/>
  <c r="C186" i="2"/>
  <c r="C210" i="2"/>
  <c r="C226" i="2"/>
  <c r="C242" i="2"/>
  <c r="C258" i="2"/>
  <c r="C111" i="2"/>
  <c r="C25" i="2"/>
  <c r="C49" i="2"/>
  <c r="C73" i="2"/>
  <c r="C97" i="2"/>
  <c r="C117" i="2"/>
  <c r="C173" i="2"/>
  <c r="C197" i="2"/>
  <c r="C221" i="2"/>
  <c r="C245" i="2"/>
  <c r="C12" i="2"/>
  <c r="C28" i="2"/>
  <c r="C44" i="2"/>
  <c r="C60" i="2"/>
  <c r="C76" i="2"/>
  <c r="C92" i="2"/>
  <c r="C108" i="2"/>
  <c r="B44" i="3" l="1"/>
  <c r="D9" i="2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  <c r="D73" i="2" s="1"/>
  <c r="D74" i="2" s="1"/>
  <c r="D75" i="2" s="1"/>
  <c r="D76" i="2" s="1"/>
  <c r="D77" i="2" s="1"/>
  <c r="D78" i="2" s="1"/>
  <c r="D79" i="2" s="1"/>
  <c r="D80" i="2" s="1"/>
  <c r="D81" i="2" s="1"/>
  <c r="D82" i="2" s="1"/>
  <c r="D83" i="2" s="1"/>
  <c r="D84" i="2" s="1"/>
  <c r="D85" i="2" s="1"/>
  <c r="D86" i="2" s="1"/>
  <c r="D87" i="2" s="1"/>
  <c r="D88" i="2" s="1"/>
  <c r="D89" i="2" s="1"/>
  <c r="D90" i="2" s="1"/>
  <c r="D91" i="2" s="1"/>
  <c r="D92" i="2" s="1"/>
  <c r="D93" i="2" s="1"/>
  <c r="D94" i="2" s="1"/>
  <c r="D95" i="2" s="1"/>
  <c r="D96" i="2" s="1"/>
  <c r="D97" i="2" s="1"/>
  <c r="D98" i="2" s="1"/>
  <c r="D99" i="2" s="1"/>
  <c r="D100" i="2" s="1"/>
  <c r="D101" i="2" s="1"/>
  <c r="D102" i="2" s="1"/>
  <c r="D103" i="2" s="1"/>
  <c r="D104" i="2" s="1"/>
  <c r="D105" i="2" s="1"/>
  <c r="D106" i="2" s="1"/>
  <c r="D107" i="2" s="1"/>
  <c r="D108" i="2" s="1"/>
  <c r="D109" i="2" s="1"/>
  <c r="D110" i="2" s="1"/>
  <c r="D111" i="2" s="1"/>
  <c r="D112" i="2" s="1"/>
  <c r="D113" i="2" s="1"/>
  <c r="D114" i="2" s="1"/>
  <c r="D115" i="2" s="1"/>
  <c r="D116" i="2" s="1"/>
  <c r="D117" i="2" s="1"/>
  <c r="D118" i="2" s="1"/>
  <c r="D119" i="2" s="1"/>
  <c r="D120" i="2" s="1"/>
  <c r="D121" i="2" s="1"/>
  <c r="D122" i="2" s="1"/>
  <c r="D123" i="2" s="1"/>
  <c r="D124" i="2" s="1"/>
  <c r="D125" i="2" s="1"/>
  <c r="D126" i="2" s="1"/>
  <c r="D127" i="2" s="1"/>
  <c r="D128" i="2" s="1"/>
  <c r="D129" i="2" s="1"/>
  <c r="D130" i="2" s="1"/>
  <c r="D131" i="2" s="1"/>
  <c r="D132" i="2" s="1"/>
  <c r="D133" i="2" s="1"/>
  <c r="D134" i="2" s="1"/>
  <c r="D135" i="2" s="1"/>
  <c r="D136" i="2" s="1"/>
  <c r="D137" i="2" s="1"/>
  <c r="D138" i="2" s="1"/>
  <c r="D139" i="2" s="1"/>
  <c r="D140" i="2" s="1"/>
  <c r="D141" i="2" s="1"/>
  <c r="D142" i="2" s="1"/>
  <c r="D143" i="2" s="1"/>
  <c r="D144" i="2" s="1"/>
  <c r="D145" i="2" s="1"/>
  <c r="D146" i="2" s="1"/>
  <c r="D147" i="2" s="1"/>
  <c r="D148" i="2" s="1"/>
  <c r="D149" i="2" s="1"/>
  <c r="D150" i="2" s="1"/>
  <c r="D151" i="2" s="1"/>
  <c r="D152" i="2" s="1"/>
  <c r="D153" i="2" s="1"/>
  <c r="D154" i="2" s="1"/>
  <c r="D155" i="2" s="1"/>
  <c r="D156" i="2" s="1"/>
  <c r="D157" i="2" s="1"/>
  <c r="D158" i="2" s="1"/>
  <c r="D159" i="2" s="1"/>
  <c r="D160" i="2" s="1"/>
  <c r="D161" i="2" s="1"/>
  <c r="D162" i="2" s="1"/>
  <c r="D163" i="2" s="1"/>
  <c r="D164" i="2" s="1"/>
  <c r="D165" i="2" s="1"/>
  <c r="D166" i="2" s="1"/>
  <c r="D167" i="2" s="1"/>
  <c r="D168" i="2" s="1"/>
  <c r="D169" i="2" s="1"/>
  <c r="D170" i="2" s="1"/>
  <c r="D171" i="2" s="1"/>
  <c r="D172" i="2" s="1"/>
  <c r="D173" i="2" s="1"/>
  <c r="D174" i="2" s="1"/>
  <c r="D175" i="2" s="1"/>
  <c r="D176" i="2" s="1"/>
  <c r="D177" i="2" s="1"/>
  <c r="D178" i="2" s="1"/>
  <c r="D179" i="2" s="1"/>
  <c r="D180" i="2" s="1"/>
  <c r="D181" i="2" s="1"/>
  <c r="D182" i="2" s="1"/>
  <c r="D183" i="2" s="1"/>
  <c r="D184" i="2" s="1"/>
  <c r="D185" i="2" s="1"/>
  <c r="D186" i="2" s="1"/>
  <c r="D187" i="2" s="1"/>
  <c r="D188" i="2" s="1"/>
  <c r="D189" i="2" s="1"/>
  <c r="D190" i="2" s="1"/>
  <c r="D191" i="2" s="1"/>
  <c r="D192" i="2" s="1"/>
  <c r="D193" i="2" s="1"/>
  <c r="D194" i="2" s="1"/>
  <c r="D195" i="2" s="1"/>
  <c r="D196" i="2" s="1"/>
  <c r="D197" i="2" s="1"/>
  <c r="D198" i="2" s="1"/>
  <c r="D199" i="2" s="1"/>
  <c r="D200" i="2" s="1"/>
  <c r="D201" i="2" s="1"/>
  <c r="D202" i="2" s="1"/>
  <c r="D203" i="2" s="1"/>
  <c r="D204" i="2" s="1"/>
  <c r="D205" i="2" s="1"/>
  <c r="D206" i="2" s="1"/>
  <c r="D207" i="2" s="1"/>
  <c r="D208" i="2" s="1"/>
  <c r="D209" i="2" s="1"/>
  <c r="D210" i="2" s="1"/>
  <c r="D211" i="2" s="1"/>
  <c r="D212" i="2" s="1"/>
  <c r="D213" i="2" s="1"/>
  <c r="D214" i="2" s="1"/>
  <c r="D215" i="2" s="1"/>
  <c r="D216" i="2" s="1"/>
  <c r="D217" i="2" s="1"/>
  <c r="D218" i="2" s="1"/>
  <c r="D219" i="2" s="1"/>
  <c r="D220" i="2" s="1"/>
  <c r="D221" i="2" s="1"/>
  <c r="D222" i="2" s="1"/>
  <c r="D223" i="2" s="1"/>
  <c r="D224" i="2" s="1"/>
  <c r="D225" i="2" s="1"/>
  <c r="D226" i="2" s="1"/>
  <c r="D227" i="2" s="1"/>
  <c r="D228" i="2" s="1"/>
  <c r="D229" i="2" s="1"/>
  <c r="D230" i="2" s="1"/>
  <c r="D231" i="2" s="1"/>
  <c r="D232" i="2" s="1"/>
  <c r="D233" i="2" s="1"/>
  <c r="D234" i="2" s="1"/>
  <c r="D235" i="2" s="1"/>
  <c r="D236" i="2" s="1"/>
  <c r="D237" i="2" s="1"/>
  <c r="D238" i="2" s="1"/>
  <c r="D239" i="2" s="1"/>
  <c r="D240" i="2" s="1"/>
  <c r="D241" i="2" s="1"/>
  <c r="D242" i="2" s="1"/>
  <c r="D243" i="2" s="1"/>
  <c r="D244" i="2" s="1"/>
  <c r="D245" i="2" s="1"/>
  <c r="D246" i="2" s="1"/>
  <c r="D247" i="2" s="1"/>
  <c r="D248" i="2" s="1"/>
  <c r="D249" i="2" s="1"/>
  <c r="D250" i="2" s="1"/>
  <c r="D251" i="2" s="1"/>
  <c r="D252" i="2" s="1"/>
  <c r="D253" i="2" s="1"/>
  <c r="D254" i="2" s="1"/>
  <c r="D255" i="2" s="1"/>
  <c r="D256" i="2" s="1"/>
  <c r="D257" i="2" s="1"/>
  <c r="D258" i="2" s="1"/>
  <c r="D259" i="2" s="1"/>
  <c r="D260" i="2" s="1"/>
  <c r="D261" i="2" s="1"/>
  <c r="D262" i="2" s="1"/>
  <c r="D263" i="2" s="1"/>
  <c r="D264" i="2" s="1"/>
  <c r="D265" i="2" s="1"/>
  <c r="D266" i="2" s="1"/>
  <c r="D267" i="2" s="1"/>
  <c r="D268" i="2" s="1"/>
  <c r="D269" i="2" s="1"/>
  <c r="D270" i="2" s="1"/>
  <c r="D271" i="2" s="1"/>
  <c r="D272" i="2" s="1"/>
  <c r="D273" i="2" s="1"/>
  <c r="D274" i="2" s="1"/>
  <c r="D275" i="2" s="1"/>
  <c r="D276" i="2" s="1"/>
  <c r="D277" i="2" s="1"/>
  <c r="D278" i="2" s="1"/>
  <c r="D279" i="2" s="1"/>
  <c r="D280" i="2" s="1"/>
  <c r="D281" i="2" s="1"/>
  <c r="D282" i="2" s="1"/>
  <c r="D283" i="2" s="1"/>
  <c r="D284" i="2" s="1"/>
  <c r="D285" i="2" s="1"/>
  <c r="D286" i="2" s="1"/>
  <c r="D287" i="2" s="1"/>
  <c r="D288" i="2" s="1"/>
  <c r="D289" i="2" s="1"/>
  <c r="D290" i="2" s="1"/>
  <c r="D291" i="2" s="1"/>
  <c r="D292" i="2" s="1"/>
  <c r="D293" i="2" s="1"/>
  <c r="D294" i="2" s="1"/>
  <c r="D295" i="2" s="1"/>
  <c r="D296" i="2" s="1"/>
  <c r="D297" i="2" s="1"/>
  <c r="D298" i="2" s="1"/>
  <c r="D299" i="2" s="1"/>
  <c r="D300" i="2" s="1"/>
  <c r="D301" i="2" s="1"/>
  <c r="D302" i="2" s="1"/>
  <c r="D303" i="2" s="1"/>
  <c r="D304" i="2" s="1"/>
  <c r="D305" i="2" s="1"/>
  <c r="D306" i="2" s="1"/>
  <c r="D307" i="2" s="1"/>
  <c r="D308" i="2" s="1"/>
  <c r="D309" i="2" s="1"/>
  <c r="D310" i="2" s="1"/>
  <c r="D311" i="2" s="1"/>
  <c r="D312" i="2" s="1"/>
  <c r="D313" i="2" s="1"/>
  <c r="D314" i="2" s="1"/>
  <c r="D315" i="2" s="1"/>
  <c r="D316" i="2" s="1"/>
  <c r="D317" i="2" s="1"/>
  <c r="D318" i="2" s="1"/>
  <c r="D319" i="2" s="1"/>
  <c r="D320" i="2" s="1"/>
  <c r="D321" i="2" s="1"/>
  <c r="D322" i="2" s="1"/>
  <c r="D323" i="2" s="1"/>
  <c r="D324" i="2" s="1"/>
  <c r="D325" i="2" s="1"/>
  <c r="D326" i="2" s="1"/>
  <c r="D327" i="2" s="1"/>
  <c r="D328" i="2" s="1"/>
  <c r="D329" i="2" s="1"/>
  <c r="D330" i="2" s="1"/>
  <c r="D331" i="2" s="1"/>
  <c r="D332" i="2" s="1"/>
  <c r="D333" i="2" s="1"/>
  <c r="D334" i="2" s="1"/>
  <c r="D335" i="2" s="1"/>
  <c r="D336" i="2" s="1"/>
  <c r="D337" i="2" s="1"/>
  <c r="D338" i="2" s="1"/>
  <c r="D339" i="2" s="1"/>
  <c r="D340" i="2" s="1"/>
  <c r="D341" i="2" s="1"/>
  <c r="D342" i="2" s="1"/>
  <c r="D343" i="2" s="1"/>
  <c r="D344" i="2" s="1"/>
  <c r="D345" i="2" s="1"/>
  <c r="D346" i="2" s="1"/>
  <c r="D347" i="2" s="1"/>
  <c r="D348" i="2" s="1"/>
  <c r="D349" i="2" s="1"/>
  <c r="D350" i="2" s="1"/>
  <c r="D351" i="2" s="1"/>
  <c r="D352" i="2" s="1"/>
  <c r="D353" i="2" s="1"/>
  <c r="D354" i="2" s="1"/>
  <c r="D355" i="2" s="1"/>
  <c r="D356" i="2" s="1"/>
  <c r="D357" i="2" s="1"/>
  <c r="D358" i="2" s="1"/>
  <c r="D359" i="2" s="1"/>
  <c r="D360" i="2" s="1"/>
  <c r="D361" i="2" s="1"/>
  <c r="D362" i="2" s="1"/>
  <c r="D363" i="2" s="1"/>
  <c r="D364" i="2" s="1"/>
  <c r="D365" i="2" s="1"/>
  <c r="D366" i="2" s="1"/>
  <c r="D367" i="2" s="1"/>
  <c r="D368" i="2" s="1"/>
  <c r="O26" i="1" s="1"/>
  <c r="B9" i="2"/>
  <c r="B10" i="2" s="1"/>
  <c r="A46" i="3"/>
  <c r="C45" i="3"/>
  <c r="D10" i="3"/>
  <c r="E10" i="3" s="1"/>
  <c r="E9" i="2"/>
  <c r="E9" i="3"/>
  <c r="B45" i="3" l="1"/>
  <c r="D11" i="3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D41" i="3" s="1"/>
  <c r="D42" i="3" s="1"/>
  <c r="D43" i="3" s="1"/>
  <c r="D44" i="3" s="1"/>
  <c r="D45" i="3" s="1"/>
  <c r="A47" i="3"/>
  <c r="C46" i="3"/>
  <c r="B46" i="3" s="1"/>
  <c r="E11" i="3" l="1"/>
  <c r="D46" i="3"/>
  <c r="A48" i="3"/>
  <c r="C47" i="3"/>
  <c r="E12" i="3"/>
  <c r="D47" i="3" l="1"/>
  <c r="B47" i="3"/>
  <c r="A49" i="3"/>
  <c r="C48" i="3"/>
  <c r="E13" i="3"/>
  <c r="D48" i="3" l="1"/>
  <c r="B48" i="3"/>
  <c r="A50" i="3"/>
  <c r="C49" i="3"/>
  <c r="E14" i="3"/>
  <c r="D49" i="3" l="1"/>
  <c r="B49" i="3"/>
  <c r="A51" i="3"/>
  <c r="C50" i="3"/>
  <c r="E15" i="3"/>
  <c r="D50" i="3" l="1"/>
  <c r="B50" i="3"/>
  <c r="A52" i="3"/>
  <c r="C51" i="3"/>
  <c r="E16" i="3"/>
  <c r="D51" i="3" l="1"/>
  <c r="B51" i="3"/>
  <c r="A53" i="3"/>
  <c r="C52" i="3"/>
  <c r="E17" i="3"/>
  <c r="D52" i="3" l="1"/>
  <c r="B52" i="3"/>
  <c r="A54" i="3"/>
  <c r="C53" i="3"/>
  <c r="E18" i="3"/>
  <c r="D53" i="3" l="1"/>
  <c r="B53" i="3"/>
  <c r="A55" i="3"/>
  <c r="C54" i="3"/>
  <c r="E19" i="3"/>
  <c r="D54" i="3" l="1"/>
  <c r="B54" i="3"/>
  <c r="A56" i="3"/>
  <c r="C55" i="3"/>
  <c r="E20" i="3"/>
  <c r="D55" i="3" l="1"/>
  <c r="B55" i="3"/>
  <c r="A57" i="3"/>
  <c r="C56" i="3"/>
  <c r="E21" i="3"/>
  <c r="D56" i="3" l="1"/>
  <c r="B56" i="3"/>
  <c r="A58" i="3"/>
  <c r="C57" i="3"/>
  <c r="E22" i="3"/>
  <c r="D57" i="3" l="1"/>
  <c r="B57" i="3"/>
  <c r="A59" i="3"/>
  <c r="C58" i="3"/>
  <c r="E23" i="3"/>
  <c r="D58" i="3" l="1"/>
  <c r="B58" i="3"/>
  <c r="A60" i="3"/>
  <c r="C59" i="3"/>
  <c r="E24" i="3"/>
  <c r="D59" i="3" l="1"/>
  <c r="B59" i="3"/>
  <c r="A61" i="3"/>
  <c r="C60" i="3"/>
  <c r="E25" i="3"/>
  <c r="D60" i="3" l="1"/>
  <c r="B60" i="3"/>
  <c r="A62" i="3"/>
  <c r="C61" i="3"/>
  <c r="E26" i="3"/>
  <c r="D61" i="3" l="1"/>
  <c r="B61" i="3"/>
  <c r="A63" i="3"/>
  <c r="C62" i="3"/>
  <c r="E27" i="3"/>
  <c r="D62" i="3" l="1"/>
  <c r="B62" i="3"/>
  <c r="A64" i="3"/>
  <c r="C63" i="3"/>
  <c r="E28" i="3"/>
  <c r="D63" i="3" l="1"/>
  <c r="B63" i="3"/>
  <c r="A65" i="3"/>
  <c r="C64" i="3"/>
  <c r="E29" i="3"/>
  <c r="D64" i="3" l="1"/>
  <c r="B64" i="3"/>
  <c r="A66" i="3"/>
  <c r="C65" i="3"/>
  <c r="E30" i="3"/>
  <c r="D65" i="3" l="1"/>
  <c r="B65" i="3"/>
  <c r="A67" i="3"/>
  <c r="C66" i="3"/>
  <c r="E31" i="3"/>
  <c r="D66" i="3" l="1"/>
  <c r="B66" i="3"/>
  <c r="A68" i="3"/>
  <c r="C67" i="3"/>
  <c r="E32" i="3"/>
  <c r="D67" i="3" l="1"/>
  <c r="B67" i="3"/>
  <c r="A69" i="3"/>
  <c r="C68" i="3"/>
  <c r="E33" i="3"/>
  <c r="D68" i="3" l="1"/>
  <c r="B68" i="3"/>
  <c r="A70" i="3"/>
  <c r="C69" i="3"/>
  <c r="E34" i="3"/>
  <c r="D69" i="3" l="1"/>
  <c r="B69" i="3"/>
  <c r="A71" i="3"/>
  <c r="C70" i="3"/>
  <c r="E35" i="3"/>
  <c r="D70" i="3" l="1"/>
  <c r="B70" i="3"/>
  <c r="A72" i="3"/>
  <c r="C71" i="3"/>
  <c r="E36" i="3"/>
  <c r="D71" i="3" l="1"/>
  <c r="B71" i="3"/>
  <c r="A73" i="3"/>
  <c r="C72" i="3"/>
  <c r="E37" i="3"/>
  <c r="D72" i="3" l="1"/>
  <c r="B72" i="3"/>
  <c r="A74" i="3"/>
  <c r="C73" i="3"/>
  <c r="E38" i="3"/>
  <c r="D73" i="3" l="1"/>
  <c r="B73" i="3"/>
  <c r="A75" i="3"/>
  <c r="C74" i="3"/>
  <c r="E39" i="3"/>
  <c r="D74" i="3" l="1"/>
  <c r="B74" i="3"/>
  <c r="A76" i="3"/>
  <c r="C75" i="3"/>
  <c r="E40" i="3"/>
  <c r="D75" i="3" l="1"/>
  <c r="B75" i="3"/>
  <c r="A77" i="3"/>
  <c r="C76" i="3"/>
  <c r="E41" i="3"/>
  <c r="D76" i="3" l="1"/>
  <c r="B76" i="3"/>
  <c r="A78" i="3"/>
  <c r="C77" i="3"/>
  <c r="E42" i="3"/>
  <c r="D77" i="3" l="1"/>
  <c r="B77" i="3"/>
  <c r="A79" i="3"/>
  <c r="C78" i="3"/>
  <c r="E43" i="3"/>
  <c r="D78" i="3" l="1"/>
  <c r="B78" i="3"/>
  <c r="A80" i="3"/>
  <c r="C79" i="3"/>
  <c r="E44" i="3"/>
  <c r="D79" i="3" l="1"/>
  <c r="B79" i="3"/>
  <c r="A81" i="3"/>
  <c r="C80" i="3"/>
  <c r="E45" i="3"/>
  <c r="D80" i="3" l="1"/>
  <c r="B80" i="3"/>
  <c r="A82" i="3"/>
  <c r="C81" i="3"/>
  <c r="E46" i="3"/>
  <c r="D81" i="3" l="1"/>
  <c r="B81" i="3"/>
  <c r="A83" i="3"/>
  <c r="C82" i="3"/>
  <c r="E47" i="3"/>
  <c r="D82" i="3" l="1"/>
  <c r="B82" i="3"/>
  <c r="A84" i="3"/>
  <c r="C83" i="3"/>
  <c r="E48" i="3"/>
  <c r="D83" i="3" l="1"/>
  <c r="B83" i="3"/>
  <c r="A85" i="3"/>
  <c r="C84" i="3"/>
  <c r="E49" i="3"/>
  <c r="D84" i="3" l="1"/>
  <c r="B84" i="3"/>
  <c r="A86" i="3"/>
  <c r="C85" i="3"/>
  <c r="E50" i="3"/>
  <c r="D85" i="3" l="1"/>
  <c r="B85" i="3"/>
  <c r="A87" i="3"/>
  <c r="C86" i="3"/>
  <c r="E51" i="3"/>
  <c r="D86" i="3" l="1"/>
  <c r="B86" i="3"/>
  <c r="A88" i="3"/>
  <c r="C87" i="3"/>
  <c r="E52" i="3"/>
  <c r="D87" i="3" l="1"/>
  <c r="B87" i="3"/>
  <c r="A89" i="3"/>
  <c r="C88" i="3"/>
  <c r="E53" i="3"/>
  <c r="D88" i="3" l="1"/>
  <c r="B88" i="3"/>
  <c r="A90" i="3"/>
  <c r="C89" i="3"/>
  <c r="E54" i="3"/>
  <c r="D89" i="3" l="1"/>
  <c r="B89" i="3"/>
  <c r="A91" i="3"/>
  <c r="C90" i="3"/>
  <c r="E55" i="3"/>
  <c r="D90" i="3" l="1"/>
  <c r="B90" i="3"/>
  <c r="A92" i="3"/>
  <c r="C91" i="3"/>
  <c r="E56" i="3"/>
  <c r="D91" i="3" l="1"/>
  <c r="B91" i="3"/>
  <c r="A93" i="3"/>
  <c r="C92" i="3"/>
  <c r="E57" i="3"/>
  <c r="D92" i="3" l="1"/>
  <c r="B92" i="3"/>
  <c r="A94" i="3"/>
  <c r="C93" i="3"/>
  <c r="E58" i="3"/>
  <c r="D93" i="3" l="1"/>
  <c r="B93" i="3"/>
  <c r="A95" i="3"/>
  <c r="C94" i="3"/>
  <c r="E59" i="3"/>
  <c r="D94" i="3" l="1"/>
  <c r="B94" i="3"/>
  <c r="A96" i="3"/>
  <c r="C95" i="3"/>
  <c r="E60" i="3"/>
  <c r="D95" i="3" l="1"/>
  <c r="B95" i="3"/>
  <c r="A97" i="3"/>
  <c r="C96" i="3"/>
  <c r="E61" i="3"/>
  <c r="D96" i="3" l="1"/>
  <c r="B96" i="3"/>
  <c r="A98" i="3"/>
  <c r="C97" i="3"/>
  <c r="E62" i="3"/>
  <c r="D97" i="3" l="1"/>
  <c r="B97" i="3"/>
  <c r="A99" i="3"/>
  <c r="C98" i="3"/>
  <c r="E63" i="3"/>
  <c r="D98" i="3" l="1"/>
  <c r="B98" i="3"/>
  <c r="A100" i="3"/>
  <c r="C99" i="3"/>
  <c r="E64" i="3"/>
  <c r="D99" i="3" l="1"/>
  <c r="B99" i="3"/>
  <c r="A101" i="3"/>
  <c r="C100" i="3"/>
  <c r="E65" i="3"/>
  <c r="D100" i="3" l="1"/>
  <c r="B100" i="3"/>
  <c r="A102" i="3"/>
  <c r="C101" i="3"/>
  <c r="E66" i="3"/>
  <c r="D101" i="3" l="1"/>
  <c r="B101" i="3"/>
  <c r="A103" i="3"/>
  <c r="C102" i="3"/>
  <c r="E67" i="3"/>
  <c r="D102" i="3" l="1"/>
  <c r="B102" i="3"/>
  <c r="A104" i="3"/>
  <c r="C103" i="3"/>
  <c r="E68" i="3"/>
  <c r="D103" i="3" l="1"/>
  <c r="B103" i="3"/>
  <c r="A105" i="3"/>
  <c r="C104" i="3"/>
  <c r="E69" i="3"/>
  <c r="D104" i="3" l="1"/>
  <c r="B104" i="3"/>
  <c r="A106" i="3"/>
  <c r="C105" i="3"/>
  <c r="E70" i="3"/>
  <c r="D105" i="3" l="1"/>
  <c r="B105" i="3"/>
  <c r="A107" i="3"/>
  <c r="C106" i="3"/>
  <c r="E71" i="3"/>
  <c r="D106" i="3" l="1"/>
  <c r="B106" i="3"/>
  <c r="A108" i="3"/>
  <c r="C107" i="3"/>
  <c r="E72" i="3"/>
  <c r="D107" i="3" l="1"/>
  <c r="B107" i="3"/>
  <c r="A109" i="3"/>
  <c r="C108" i="3"/>
  <c r="E73" i="3"/>
  <c r="D108" i="3" l="1"/>
  <c r="B108" i="3"/>
  <c r="A110" i="3"/>
  <c r="C109" i="3"/>
  <c r="E74" i="3"/>
  <c r="D109" i="3" l="1"/>
  <c r="B109" i="3"/>
  <c r="A111" i="3"/>
  <c r="C110" i="3"/>
  <c r="E75" i="3"/>
  <c r="D110" i="3" l="1"/>
  <c r="B110" i="3"/>
  <c r="A112" i="3"/>
  <c r="C111" i="3"/>
  <c r="E76" i="3"/>
  <c r="D111" i="3" l="1"/>
  <c r="B111" i="3"/>
  <c r="A113" i="3"/>
  <c r="C112" i="3"/>
  <c r="E77" i="3"/>
  <c r="D112" i="3" l="1"/>
  <c r="B112" i="3"/>
  <c r="A114" i="3"/>
  <c r="C113" i="3"/>
  <c r="E78" i="3"/>
  <c r="D113" i="3" l="1"/>
  <c r="B113" i="3"/>
  <c r="A115" i="3"/>
  <c r="C114" i="3"/>
  <c r="E79" i="3"/>
  <c r="D114" i="3" l="1"/>
  <c r="B114" i="3"/>
  <c r="A116" i="3"/>
  <c r="C115" i="3"/>
  <c r="E80" i="3"/>
  <c r="D115" i="3" l="1"/>
  <c r="B115" i="3"/>
  <c r="A117" i="3"/>
  <c r="C116" i="3"/>
  <c r="E81" i="3"/>
  <c r="D116" i="3" l="1"/>
  <c r="B116" i="3"/>
  <c r="A118" i="3"/>
  <c r="C117" i="3"/>
  <c r="E82" i="3"/>
  <c r="D117" i="3" l="1"/>
  <c r="B117" i="3"/>
  <c r="A119" i="3"/>
  <c r="C118" i="3"/>
  <c r="E83" i="3"/>
  <c r="D118" i="3" l="1"/>
  <c r="B118" i="3"/>
  <c r="A120" i="3"/>
  <c r="C119" i="3"/>
  <c r="E84" i="3"/>
  <c r="D119" i="3" l="1"/>
  <c r="B119" i="3"/>
  <c r="A121" i="3"/>
  <c r="C120" i="3"/>
  <c r="E85" i="3"/>
  <c r="D120" i="3" l="1"/>
  <c r="B120" i="3"/>
  <c r="A122" i="3"/>
  <c r="C121" i="3"/>
  <c r="E86" i="3"/>
  <c r="D121" i="3" l="1"/>
  <c r="B121" i="3"/>
  <c r="A123" i="3"/>
  <c r="C122" i="3"/>
  <c r="E87" i="3"/>
  <c r="D122" i="3" l="1"/>
  <c r="B122" i="3"/>
  <c r="A124" i="3"/>
  <c r="C123" i="3"/>
  <c r="E88" i="3"/>
  <c r="D123" i="3" l="1"/>
  <c r="B123" i="3"/>
  <c r="A125" i="3"/>
  <c r="C124" i="3"/>
  <c r="E89" i="3"/>
  <c r="D124" i="3" l="1"/>
  <c r="B124" i="3"/>
  <c r="A126" i="3"/>
  <c r="C125" i="3"/>
  <c r="E90" i="3"/>
  <c r="D125" i="3" l="1"/>
  <c r="B125" i="3"/>
  <c r="A127" i="3"/>
  <c r="C126" i="3"/>
  <c r="E91" i="3"/>
  <c r="D126" i="3" l="1"/>
  <c r="B126" i="3"/>
  <c r="A128" i="3"/>
  <c r="C127" i="3"/>
  <c r="E92" i="3"/>
  <c r="D127" i="3" l="1"/>
  <c r="B127" i="3"/>
  <c r="A129" i="3"/>
  <c r="C128" i="3"/>
  <c r="E93" i="3"/>
  <c r="D128" i="3" l="1"/>
  <c r="B128" i="3"/>
  <c r="A130" i="3"/>
  <c r="C129" i="3"/>
  <c r="E94" i="3"/>
  <c r="D129" i="3" l="1"/>
  <c r="B129" i="3"/>
  <c r="A131" i="3"/>
  <c r="C130" i="3"/>
  <c r="E95" i="3"/>
  <c r="D130" i="3" l="1"/>
  <c r="B130" i="3"/>
  <c r="A132" i="3"/>
  <c r="C131" i="3"/>
  <c r="E96" i="3"/>
  <c r="D131" i="3" l="1"/>
  <c r="B131" i="3"/>
  <c r="A133" i="3"/>
  <c r="C132" i="3"/>
  <c r="E97" i="3"/>
  <c r="D132" i="3" l="1"/>
  <c r="B132" i="3"/>
  <c r="A134" i="3"/>
  <c r="C133" i="3"/>
  <c r="E98" i="3"/>
  <c r="D133" i="3" l="1"/>
  <c r="B133" i="3"/>
  <c r="A135" i="3"/>
  <c r="C134" i="3"/>
  <c r="E99" i="3"/>
  <c r="D134" i="3" l="1"/>
  <c r="B134" i="3"/>
  <c r="A136" i="3"/>
  <c r="C135" i="3"/>
  <c r="E100" i="3"/>
  <c r="D135" i="3" l="1"/>
  <c r="B135" i="3"/>
  <c r="A137" i="3"/>
  <c r="C136" i="3"/>
  <c r="E101" i="3"/>
  <c r="D136" i="3" l="1"/>
  <c r="B136" i="3"/>
  <c r="A138" i="3"/>
  <c r="C137" i="3"/>
  <c r="E102" i="3"/>
  <c r="D137" i="3" l="1"/>
  <c r="B137" i="3"/>
  <c r="A139" i="3"/>
  <c r="C138" i="3"/>
  <c r="E103" i="3"/>
  <c r="D138" i="3" l="1"/>
  <c r="B138" i="3"/>
  <c r="A140" i="3"/>
  <c r="C139" i="3"/>
  <c r="E104" i="3"/>
  <c r="D139" i="3" l="1"/>
  <c r="B139" i="3"/>
  <c r="A141" i="3"/>
  <c r="C140" i="3"/>
  <c r="E105" i="3"/>
  <c r="D140" i="3" l="1"/>
  <c r="B140" i="3"/>
  <c r="A142" i="3"/>
  <c r="C141" i="3"/>
  <c r="E106" i="3"/>
  <c r="D141" i="3" l="1"/>
  <c r="B141" i="3"/>
  <c r="A143" i="3"/>
  <c r="C142" i="3"/>
  <c r="E107" i="3"/>
  <c r="D142" i="3" l="1"/>
  <c r="B142" i="3"/>
  <c r="A144" i="3"/>
  <c r="C143" i="3"/>
  <c r="E108" i="3"/>
  <c r="D143" i="3" l="1"/>
  <c r="B143" i="3"/>
  <c r="A145" i="3"/>
  <c r="C144" i="3"/>
  <c r="E109" i="3"/>
  <c r="D144" i="3" l="1"/>
  <c r="B144" i="3"/>
  <c r="A146" i="3"/>
  <c r="C145" i="3"/>
  <c r="E110" i="3"/>
  <c r="D145" i="3" l="1"/>
  <c r="B145" i="3"/>
  <c r="A147" i="3"/>
  <c r="C146" i="3"/>
  <c r="E111" i="3"/>
  <c r="D146" i="3" l="1"/>
  <c r="B146" i="3"/>
  <c r="A148" i="3"/>
  <c r="C147" i="3"/>
  <c r="E112" i="3"/>
  <c r="D147" i="3" l="1"/>
  <c r="B147" i="3"/>
  <c r="A149" i="3"/>
  <c r="C148" i="3"/>
  <c r="E113" i="3"/>
  <c r="D148" i="3" l="1"/>
  <c r="B148" i="3"/>
  <c r="A150" i="3"/>
  <c r="C149" i="3"/>
  <c r="E114" i="3"/>
  <c r="D149" i="3" l="1"/>
  <c r="B149" i="3"/>
  <c r="A151" i="3"/>
  <c r="C150" i="3"/>
  <c r="E115" i="3"/>
  <c r="D150" i="3" l="1"/>
  <c r="B150" i="3"/>
  <c r="A152" i="3"/>
  <c r="C151" i="3"/>
  <c r="E116" i="3"/>
  <c r="D151" i="3" l="1"/>
  <c r="B151" i="3"/>
  <c r="A153" i="3"/>
  <c r="C152" i="3"/>
  <c r="E117" i="3"/>
  <c r="D152" i="3" l="1"/>
  <c r="B152" i="3"/>
  <c r="A154" i="3"/>
  <c r="C153" i="3"/>
  <c r="E118" i="3"/>
  <c r="D153" i="3" l="1"/>
  <c r="B153" i="3"/>
  <c r="A155" i="3"/>
  <c r="C154" i="3"/>
  <c r="E119" i="3"/>
  <c r="D154" i="3" l="1"/>
  <c r="B154" i="3"/>
  <c r="A156" i="3"/>
  <c r="C155" i="3"/>
  <c r="E120" i="3"/>
  <c r="D155" i="3" l="1"/>
  <c r="B155" i="3"/>
  <c r="A157" i="3"/>
  <c r="C156" i="3"/>
  <c r="E121" i="3"/>
  <c r="D156" i="3" l="1"/>
  <c r="B156" i="3"/>
  <c r="A158" i="3"/>
  <c r="C157" i="3"/>
  <c r="E122" i="3"/>
  <c r="D157" i="3" l="1"/>
  <c r="B157" i="3"/>
  <c r="A159" i="3"/>
  <c r="C158" i="3"/>
  <c r="E123" i="3"/>
  <c r="D158" i="3" l="1"/>
  <c r="B158" i="3"/>
  <c r="A160" i="3"/>
  <c r="C159" i="3"/>
  <c r="E124" i="3"/>
  <c r="D159" i="3" l="1"/>
  <c r="B159" i="3"/>
  <c r="A161" i="3"/>
  <c r="C160" i="3"/>
  <c r="E125" i="3"/>
  <c r="D160" i="3" l="1"/>
  <c r="B160" i="3"/>
  <c r="A162" i="3"/>
  <c r="C161" i="3"/>
  <c r="E126" i="3"/>
  <c r="D161" i="3" l="1"/>
  <c r="B161" i="3"/>
  <c r="A163" i="3"/>
  <c r="C162" i="3"/>
  <c r="E127" i="3"/>
  <c r="D162" i="3" l="1"/>
  <c r="B162" i="3"/>
  <c r="A164" i="3"/>
  <c r="C163" i="3"/>
  <c r="E128" i="3"/>
  <c r="D163" i="3" l="1"/>
  <c r="B163" i="3"/>
  <c r="A165" i="3"/>
  <c r="C164" i="3"/>
  <c r="E129" i="3"/>
  <c r="D164" i="3" l="1"/>
  <c r="B164" i="3"/>
  <c r="A166" i="3"/>
  <c r="C165" i="3"/>
  <c r="E130" i="3"/>
  <c r="D165" i="3" l="1"/>
  <c r="B165" i="3"/>
  <c r="A167" i="3"/>
  <c r="C166" i="3"/>
  <c r="E131" i="3"/>
  <c r="D166" i="3" l="1"/>
  <c r="B166" i="3"/>
  <c r="A168" i="3"/>
  <c r="C167" i="3"/>
  <c r="E132" i="3"/>
  <c r="D167" i="3" l="1"/>
  <c r="B167" i="3"/>
  <c r="A169" i="3"/>
  <c r="C168" i="3"/>
  <c r="E133" i="3"/>
  <c r="D168" i="3" l="1"/>
  <c r="B168" i="3"/>
  <c r="A170" i="3"/>
  <c r="C169" i="3"/>
  <c r="E134" i="3"/>
  <c r="D169" i="3" l="1"/>
  <c r="B169" i="3"/>
  <c r="A171" i="3"/>
  <c r="C170" i="3"/>
  <c r="E135" i="3"/>
  <c r="D170" i="3" l="1"/>
  <c r="B170" i="3"/>
  <c r="A172" i="3"/>
  <c r="C171" i="3"/>
  <c r="E136" i="3"/>
  <c r="D171" i="3" l="1"/>
  <c r="B171" i="3"/>
  <c r="A173" i="3"/>
  <c r="C172" i="3"/>
  <c r="E137" i="3"/>
  <c r="D172" i="3" l="1"/>
  <c r="B172" i="3"/>
  <c r="A174" i="3"/>
  <c r="C173" i="3"/>
  <c r="E138" i="3"/>
  <c r="D173" i="3" l="1"/>
  <c r="B173" i="3"/>
  <c r="A175" i="3"/>
  <c r="C174" i="3"/>
  <c r="E139" i="3"/>
  <c r="D174" i="3" l="1"/>
  <c r="B174" i="3"/>
  <c r="A176" i="3"/>
  <c r="C175" i="3"/>
  <c r="E140" i="3"/>
  <c r="D175" i="3" l="1"/>
  <c r="B175" i="3"/>
  <c r="A177" i="3"/>
  <c r="C176" i="3"/>
  <c r="E141" i="3"/>
  <c r="D176" i="3" l="1"/>
  <c r="B176" i="3"/>
  <c r="A178" i="3"/>
  <c r="C177" i="3"/>
  <c r="E142" i="3"/>
  <c r="D177" i="3" l="1"/>
  <c r="B177" i="3"/>
  <c r="A179" i="3"/>
  <c r="C178" i="3"/>
  <c r="E143" i="3"/>
  <c r="D178" i="3" l="1"/>
  <c r="B178" i="3"/>
  <c r="A180" i="3"/>
  <c r="C179" i="3"/>
  <c r="E144" i="3"/>
  <c r="D179" i="3" l="1"/>
  <c r="B179" i="3"/>
  <c r="A181" i="3"/>
  <c r="C180" i="3"/>
  <c r="E145" i="3"/>
  <c r="D180" i="3" l="1"/>
  <c r="B180" i="3"/>
  <c r="A182" i="3"/>
  <c r="C181" i="3"/>
  <c r="E146" i="3"/>
  <c r="D181" i="3" l="1"/>
  <c r="B181" i="3"/>
  <c r="A183" i="3"/>
  <c r="C182" i="3"/>
  <c r="E147" i="3"/>
  <c r="D182" i="3" l="1"/>
  <c r="B182" i="3"/>
  <c r="A184" i="3"/>
  <c r="C183" i="3"/>
  <c r="E148" i="3"/>
  <c r="D183" i="3" l="1"/>
  <c r="B183" i="3"/>
  <c r="A185" i="3"/>
  <c r="C184" i="3"/>
  <c r="E149" i="3"/>
  <c r="D184" i="3" l="1"/>
  <c r="B184" i="3"/>
  <c r="A186" i="3"/>
  <c r="C185" i="3"/>
  <c r="E150" i="3"/>
  <c r="D185" i="3" l="1"/>
  <c r="B185" i="3"/>
  <c r="A187" i="3"/>
  <c r="C186" i="3"/>
  <c r="E151" i="3"/>
  <c r="D186" i="3" l="1"/>
  <c r="B186" i="3"/>
  <c r="A188" i="3"/>
  <c r="C187" i="3"/>
  <c r="E152" i="3"/>
  <c r="D187" i="3" l="1"/>
  <c r="B187" i="3"/>
  <c r="A189" i="3"/>
  <c r="C188" i="3"/>
  <c r="E153" i="3"/>
  <c r="D188" i="3" l="1"/>
  <c r="B188" i="3"/>
  <c r="A190" i="3"/>
  <c r="C189" i="3"/>
  <c r="E154" i="3"/>
  <c r="D189" i="3" l="1"/>
  <c r="B189" i="3"/>
  <c r="A191" i="3"/>
  <c r="C190" i="3"/>
  <c r="E155" i="3"/>
  <c r="D190" i="3" l="1"/>
  <c r="B190" i="3"/>
  <c r="A192" i="3"/>
  <c r="C191" i="3"/>
  <c r="E156" i="3"/>
  <c r="D191" i="3" l="1"/>
  <c r="B191" i="3"/>
  <c r="A193" i="3"/>
  <c r="C192" i="3"/>
  <c r="E157" i="3"/>
  <c r="D192" i="3" l="1"/>
  <c r="B192" i="3"/>
  <c r="A194" i="3"/>
  <c r="C193" i="3"/>
  <c r="E158" i="3"/>
  <c r="D193" i="3" l="1"/>
  <c r="B193" i="3"/>
  <c r="A195" i="3"/>
  <c r="C194" i="3"/>
  <c r="E159" i="3"/>
  <c r="D194" i="3" l="1"/>
  <c r="B194" i="3"/>
  <c r="A196" i="3"/>
  <c r="C195" i="3"/>
  <c r="E160" i="3"/>
  <c r="D195" i="3" l="1"/>
  <c r="B195" i="3"/>
  <c r="A197" i="3"/>
  <c r="C196" i="3"/>
  <c r="E161" i="3"/>
  <c r="D196" i="3" l="1"/>
  <c r="B196" i="3"/>
  <c r="A198" i="3"/>
  <c r="C197" i="3"/>
  <c r="E162" i="3"/>
  <c r="D197" i="3" l="1"/>
  <c r="B197" i="3"/>
  <c r="A199" i="3"/>
  <c r="C198" i="3"/>
  <c r="E163" i="3"/>
  <c r="D198" i="3" l="1"/>
  <c r="B198" i="3"/>
  <c r="A200" i="3"/>
  <c r="C199" i="3"/>
  <c r="E164" i="3"/>
  <c r="D199" i="3" l="1"/>
  <c r="B199" i="3"/>
  <c r="A201" i="3"/>
  <c r="C200" i="3"/>
  <c r="E165" i="3"/>
  <c r="D200" i="3" l="1"/>
  <c r="B200" i="3"/>
  <c r="A202" i="3"/>
  <c r="C201" i="3"/>
  <c r="E166" i="3"/>
  <c r="D201" i="3" l="1"/>
  <c r="B201" i="3"/>
  <c r="A203" i="3"/>
  <c r="C202" i="3"/>
  <c r="E167" i="3"/>
  <c r="D202" i="3" l="1"/>
  <c r="B202" i="3"/>
  <c r="A204" i="3"/>
  <c r="C203" i="3"/>
  <c r="E168" i="3"/>
  <c r="D203" i="3" l="1"/>
  <c r="B203" i="3"/>
  <c r="A205" i="3"/>
  <c r="C204" i="3"/>
  <c r="E169" i="3"/>
  <c r="D204" i="3" l="1"/>
  <c r="B204" i="3"/>
  <c r="A206" i="3"/>
  <c r="C205" i="3"/>
  <c r="E170" i="3"/>
  <c r="D205" i="3" l="1"/>
  <c r="B205" i="3"/>
  <c r="A207" i="3"/>
  <c r="C206" i="3"/>
  <c r="E171" i="3"/>
  <c r="D206" i="3" l="1"/>
  <c r="B206" i="3"/>
  <c r="A208" i="3"/>
  <c r="C207" i="3"/>
  <c r="E172" i="3"/>
  <c r="D207" i="3" l="1"/>
  <c r="B207" i="3"/>
  <c r="A209" i="3"/>
  <c r="C208" i="3"/>
  <c r="E173" i="3"/>
  <c r="D208" i="3" l="1"/>
  <c r="B208" i="3"/>
  <c r="A210" i="3"/>
  <c r="C209" i="3"/>
  <c r="E174" i="3"/>
  <c r="D209" i="3" l="1"/>
  <c r="B209" i="3"/>
  <c r="A211" i="3"/>
  <c r="C210" i="3"/>
  <c r="E175" i="3"/>
  <c r="D210" i="3" l="1"/>
  <c r="B210" i="3"/>
  <c r="A212" i="3"/>
  <c r="C211" i="3"/>
  <c r="E176" i="3"/>
  <c r="D211" i="3" l="1"/>
  <c r="B211" i="3"/>
  <c r="A213" i="3"/>
  <c r="C212" i="3"/>
  <c r="E177" i="3"/>
  <c r="D212" i="3" l="1"/>
  <c r="B212" i="3"/>
  <c r="A214" i="3"/>
  <c r="C213" i="3"/>
  <c r="E178" i="3"/>
  <c r="D213" i="3" l="1"/>
  <c r="B213" i="3"/>
  <c r="A215" i="3"/>
  <c r="C214" i="3"/>
  <c r="E179" i="3"/>
  <c r="D214" i="3" l="1"/>
  <c r="B214" i="3"/>
  <c r="A216" i="3"/>
  <c r="C215" i="3"/>
  <c r="E180" i="3"/>
  <c r="D215" i="3" l="1"/>
  <c r="B215" i="3"/>
  <c r="A217" i="3"/>
  <c r="C216" i="3"/>
  <c r="E181" i="3"/>
  <c r="D216" i="3" l="1"/>
  <c r="B216" i="3"/>
  <c r="A218" i="3"/>
  <c r="C217" i="3"/>
  <c r="E182" i="3"/>
  <c r="D217" i="3" l="1"/>
  <c r="B217" i="3"/>
  <c r="A219" i="3"/>
  <c r="C218" i="3"/>
  <c r="E183" i="3"/>
  <c r="D218" i="3" l="1"/>
  <c r="B218" i="3"/>
  <c r="A220" i="3"/>
  <c r="C219" i="3"/>
  <c r="E184" i="3"/>
  <c r="D219" i="3" l="1"/>
  <c r="B219" i="3"/>
  <c r="A221" i="3"/>
  <c r="C220" i="3"/>
  <c r="E185" i="3"/>
  <c r="D220" i="3" l="1"/>
  <c r="B220" i="3"/>
  <c r="A222" i="3"/>
  <c r="C221" i="3"/>
  <c r="E186" i="3"/>
  <c r="D221" i="3" l="1"/>
  <c r="B221" i="3"/>
  <c r="A223" i="3"/>
  <c r="C222" i="3"/>
  <c r="E187" i="3"/>
  <c r="D222" i="3" l="1"/>
  <c r="B222" i="3"/>
  <c r="A224" i="3"/>
  <c r="C223" i="3"/>
  <c r="E188" i="3"/>
  <c r="D223" i="3" l="1"/>
  <c r="B223" i="3"/>
  <c r="A225" i="3"/>
  <c r="C224" i="3"/>
  <c r="E189" i="3"/>
  <c r="D224" i="3" l="1"/>
  <c r="B224" i="3"/>
  <c r="A226" i="3"/>
  <c r="C225" i="3"/>
  <c r="E190" i="3"/>
  <c r="D225" i="3" l="1"/>
  <c r="B225" i="3"/>
  <c r="A227" i="3"/>
  <c r="C226" i="3"/>
  <c r="E191" i="3"/>
  <c r="D226" i="3" l="1"/>
  <c r="B226" i="3"/>
  <c r="A228" i="3"/>
  <c r="C227" i="3"/>
  <c r="E192" i="3"/>
  <c r="D227" i="3" l="1"/>
  <c r="B227" i="3"/>
  <c r="A229" i="3"/>
  <c r="C228" i="3"/>
  <c r="E193" i="3"/>
  <c r="D228" i="3" l="1"/>
  <c r="B228" i="3"/>
  <c r="A230" i="3"/>
  <c r="C229" i="3"/>
  <c r="E194" i="3"/>
  <c r="D229" i="3" l="1"/>
  <c r="B229" i="3"/>
  <c r="A231" i="3"/>
  <c r="C230" i="3"/>
  <c r="E195" i="3"/>
  <c r="D230" i="3" l="1"/>
  <c r="B230" i="3"/>
  <c r="A232" i="3"/>
  <c r="C231" i="3"/>
  <c r="E196" i="3"/>
  <c r="D231" i="3" l="1"/>
  <c r="B231" i="3"/>
  <c r="A233" i="3"/>
  <c r="C232" i="3"/>
  <c r="E197" i="3"/>
  <c r="D232" i="3" l="1"/>
  <c r="B232" i="3"/>
  <c r="A234" i="3"/>
  <c r="C233" i="3"/>
  <c r="E198" i="3"/>
  <c r="D233" i="3" l="1"/>
  <c r="B233" i="3"/>
  <c r="A235" i="3"/>
  <c r="C234" i="3"/>
  <c r="E199" i="3"/>
  <c r="D234" i="3" l="1"/>
  <c r="B234" i="3"/>
  <c r="A236" i="3"/>
  <c r="C235" i="3"/>
  <c r="E200" i="3"/>
  <c r="D235" i="3" l="1"/>
  <c r="B235" i="3"/>
  <c r="A237" i="3"/>
  <c r="C236" i="3"/>
  <c r="E201" i="3"/>
  <c r="D236" i="3" l="1"/>
  <c r="B236" i="3"/>
  <c r="A238" i="3"/>
  <c r="C237" i="3"/>
  <c r="E202" i="3"/>
  <c r="D237" i="3" l="1"/>
  <c r="B237" i="3"/>
  <c r="A239" i="3"/>
  <c r="C238" i="3"/>
  <c r="E203" i="3"/>
  <c r="D238" i="3" l="1"/>
  <c r="B238" i="3"/>
  <c r="A240" i="3"/>
  <c r="C239" i="3"/>
  <c r="E204" i="3"/>
  <c r="D239" i="3" l="1"/>
  <c r="B239" i="3"/>
  <c r="A241" i="3"/>
  <c r="C240" i="3"/>
  <c r="E205" i="3"/>
  <c r="D240" i="3" l="1"/>
  <c r="B240" i="3"/>
  <c r="A242" i="3"/>
  <c r="C241" i="3"/>
  <c r="E206" i="3"/>
  <c r="D241" i="3" l="1"/>
  <c r="B241" i="3"/>
  <c r="A243" i="3"/>
  <c r="C242" i="3"/>
  <c r="E207" i="3"/>
  <c r="D242" i="3" l="1"/>
  <c r="B242" i="3"/>
  <c r="A244" i="3"/>
  <c r="C243" i="3"/>
  <c r="E208" i="3"/>
  <c r="D243" i="3" l="1"/>
  <c r="B243" i="3"/>
  <c r="A245" i="3"/>
  <c r="C244" i="3"/>
  <c r="E209" i="3"/>
  <c r="D244" i="3" l="1"/>
  <c r="B244" i="3"/>
  <c r="A246" i="3"/>
  <c r="C245" i="3"/>
  <c r="E210" i="3"/>
  <c r="D245" i="3" l="1"/>
  <c r="B245" i="3"/>
  <c r="A247" i="3"/>
  <c r="C246" i="3"/>
  <c r="E211" i="3"/>
  <c r="D246" i="3" l="1"/>
  <c r="B246" i="3"/>
  <c r="A248" i="3"/>
  <c r="C247" i="3"/>
  <c r="E212" i="3"/>
  <c r="D247" i="3" l="1"/>
  <c r="B247" i="3"/>
  <c r="A249" i="3"/>
  <c r="C248" i="3"/>
  <c r="E213" i="3"/>
  <c r="D248" i="3" l="1"/>
  <c r="B248" i="3"/>
  <c r="A250" i="3"/>
  <c r="C249" i="3"/>
  <c r="E214" i="3"/>
  <c r="D249" i="3" l="1"/>
  <c r="B249" i="3"/>
  <c r="A251" i="3"/>
  <c r="C250" i="3"/>
  <c r="E215" i="3"/>
  <c r="D250" i="3" l="1"/>
  <c r="B250" i="3"/>
  <c r="A252" i="3"/>
  <c r="C251" i="3"/>
  <c r="E216" i="3"/>
  <c r="D251" i="3" l="1"/>
  <c r="B251" i="3"/>
  <c r="A253" i="3"/>
  <c r="C252" i="3"/>
  <c r="E217" i="3"/>
  <c r="D252" i="3" l="1"/>
  <c r="B252" i="3"/>
  <c r="A254" i="3"/>
  <c r="C253" i="3"/>
  <c r="E218" i="3"/>
  <c r="D253" i="3" l="1"/>
  <c r="B253" i="3"/>
  <c r="A255" i="3"/>
  <c r="C254" i="3"/>
  <c r="E219" i="3"/>
  <c r="D254" i="3" l="1"/>
  <c r="B254" i="3"/>
  <c r="A256" i="3"/>
  <c r="C255" i="3"/>
  <c r="E220" i="3"/>
  <c r="D255" i="3" l="1"/>
  <c r="B255" i="3"/>
  <c r="A257" i="3"/>
  <c r="C256" i="3"/>
  <c r="E221" i="3"/>
  <c r="D256" i="3" l="1"/>
  <c r="B256" i="3"/>
  <c r="A258" i="3"/>
  <c r="C257" i="3"/>
  <c r="E222" i="3"/>
  <c r="D257" i="3" l="1"/>
  <c r="B257" i="3"/>
  <c r="A259" i="3"/>
  <c r="C258" i="3"/>
  <c r="E223" i="3"/>
  <c r="D258" i="3" l="1"/>
  <c r="B258" i="3"/>
  <c r="A260" i="3"/>
  <c r="C259" i="3"/>
  <c r="E224" i="3"/>
  <c r="D259" i="3" l="1"/>
  <c r="B259" i="3"/>
  <c r="A261" i="3"/>
  <c r="C260" i="3"/>
  <c r="E225" i="3"/>
  <c r="D260" i="3" l="1"/>
  <c r="B260" i="3"/>
  <c r="A262" i="3"/>
  <c r="C261" i="3"/>
  <c r="E226" i="3"/>
  <c r="D261" i="3" l="1"/>
  <c r="B261" i="3"/>
  <c r="A263" i="3"/>
  <c r="C262" i="3"/>
  <c r="E227" i="3"/>
  <c r="D262" i="3" l="1"/>
  <c r="B262" i="3"/>
  <c r="A264" i="3"/>
  <c r="C263" i="3"/>
  <c r="E228" i="3"/>
  <c r="D263" i="3" l="1"/>
  <c r="B263" i="3"/>
  <c r="A265" i="3"/>
  <c r="C264" i="3"/>
  <c r="E229" i="3"/>
  <c r="D264" i="3" l="1"/>
  <c r="B264" i="3"/>
  <c r="A266" i="3"/>
  <c r="C265" i="3"/>
  <c r="E230" i="3"/>
  <c r="D265" i="3" l="1"/>
  <c r="B265" i="3"/>
  <c r="A267" i="3"/>
  <c r="C266" i="3"/>
  <c r="E231" i="3"/>
  <c r="D266" i="3" l="1"/>
  <c r="B266" i="3"/>
  <c r="A268" i="3"/>
  <c r="C267" i="3"/>
  <c r="E232" i="3"/>
  <c r="D267" i="3" l="1"/>
  <c r="B267" i="3"/>
  <c r="A269" i="3"/>
  <c r="C268" i="3"/>
  <c r="E233" i="3"/>
  <c r="D268" i="3" l="1"/>
  <c r="B268" i="3"/>
  <c r="A270" i="3"/>
  <c r="C269" i="3"/>
  <c r="E234" i="3"/>
  <c r="D269" i="3" l="1"/>
  <c r="B269" i="3"/>
  <c r="A271" i="3"/>
  <c r="C270" i="3"/>
  <c r="E235" i="3"/>
  <c r="D270" i="3" l="1"/>
  <c r="B270" i="3"/>
  <c r="A272" i="3"/>
  <c r="C271" i="3"/>
  <c r="E236" i="3"/>
  <c r="D271" i="3" l="1"/>
  <c r="B271" i="3"/>
  <c r="A273" i="3"/>
  <c r="C272" i="3"/>
  <c r="E237" i="3"/>
  <c r="D272" i="3" l="1"/>
  <c r="B272" i="3"/>
  <c r="A274" i="3"/>
  <c r="C273" i="3"/>
  <c r="E238" i="3"/>
  <c r="D273" i="3" l="1"/>
  <c r="B273" i="3"/>
  <c r="A275" i="3"/>
  <c r="C274" i="3"/>
  <c r="E239" i="3"/>
  <c r="D274" i="3" l="1"/>
  <c r="B274" i="3"/>
  <c r="A276" i="3"/>
  <c r="C275" i="3"/>
  <c r="E240" i="3"/>
  <c r="D275" i="3" l="1"/>
  <c r="B275" i="3"/>
  <c r="A277" i="3"/>
  <c r="C276" i="3"/>
  <c r="E241" i="3"/>
  <c r="D276" i="3" l="1"/>
  <c r="B276" i="3"/>
  <c r="A278" i="3"/>
  <c r="C277" i="3"/>
  <c r="E242" i="3"/>
  <c r="D277" i="3" l="1"/>
  <c r="B277" i="3"/>
  <c r="A279" i="3"/>
  <c r="C278" i="3"/>
  <c r="E243" i="3"/>
  <c r="D278" i="3" l="1"/>
  <c r="B278" i="3"/>
  <c r="A280" i="3"/>
  <c r="C279" i="3"/>
  <c r="E244" i="3"/>
  <c r="D279" i="3" l="1"/>
  <c r="B279" i="3"/>
  <c r="A281" i="3"/>
  <c r="C280" i="3"/>
  <c r="E245" i="3"/>
  <c r="D280" i="3" l="1"/>
  <c r="B280" i="3"/>
  <c r="A282" i="3"/>
  <c r="C281" i="3"/>
  <c r="E246" i="3"/>
  <c r="D281" i="3" l="1"/>
  <c r="B281" i="3"/>
  <c r="A283" i="3"/>
  <c r="C282" i="3"/>
  <c r="E247" i="3"/>
  <c r="D282" i="3" l="1"/>
  <c r="B282" i="3"/>
  <c r="A284" i="3"/>
  <c r="C283" i="3"/>
  <c r="E248" i="3"/>
  <c r="D283" i="3" l="1"/>
  <c r="B283" i="3"/>
  <c r="A285" i="3"/>
  <c r="C284" i="3"/>
  <c r="E249" i="3"/>
  <c r="D284" i="3" l="1"/>
  <c r="B284" i="3"/>
  <c r="A286" i="3"/>
  <c r="C285" i="3"/>
  <c r="E250" i="3"/>
  <c r="D285" i="3" l="1"/>
  <c r="B285" i="3"/>
  <c r="A287" i="3"/>
  <c r="C286" i="3"/>
  <c r="E251" i="3"/>
  <c r="D286" i="3" l="1"/>
  <c r="B286" i="3"/>
  <c r="A288" i="3"/>
  <c r="C287" i="3"/>
  <c r="E252" i="3"/>
  <c r="D287" i="3" l="1"/>
  <c r="B287" i="3"/>
  <c r="A289" i="3"/>
  <c r="C288" i="3"/>
  <c r="E253" i="3"/>
  <c r="D288" i="3" l="1"/>
  <c r="B288" i="3"/>
  <c r="A290" i="3"/>
  <c r="C289" i="3"/>
  <c r="E254" i="3"/>
  <c r="D289" i="3" l="1"/>
  <c r="B289" i="3"/>
  <c r="A291" i="3"/>
  <c r="C290" i="3"/>
  <c r="E255" i="3"/>
  <c r="D290" i="3" l="1"/>
  <c r="B290" i="3"/>
  <c r="A292" i="3"/>
  <c r="C291" i="3"/>
  <c r="E256" i="3"/>
  <c r="D291" i="3" l="1"/>
  <c r="B291" i="3"/>
  <c r="A293" i="3"/>
  <c r="C292" i="3"/>
  <c r="E257" i="3"/>
  <c r="D292" i="3" l="1"/>
  <c r="B292" i="3"/>
  <c r="A294" i="3"/>
  <c r="C293" i="3"/>
  <c r="E258" i="3"/>
  <c r="D293" i="3" l="1"/>
  <c r="B293" i="3"/>
  <c r="A295" i="3"/>
  <c r="C294" i="3"/>
  <c r="E259" i="3"/>
  <c r="D294" i="3" l="1"/>
  <c r="B294" i="3"/>
  <c r="A296" i="3"/>
  <c r="C295" i="3"/>
  <c r="E260" i="3"/>
  <c r="D295" i="3" l="1"/>
  <c r="B295" i="3"/>
  <c r="A297" i="3"/>
  <c r="C296" i="3"/>
  <c r="E261" i="3"/>
  <c r="D296" i="3" l="1"/>
  <c r="B296" i="3"/>
  <c r="A298" i="3"/>
  <c r="C297" i="3"/>
  <c r="E262" i="3"/>
  <c r="D297" i="3" l="1"/>
  <c r="B297" i="3"/>
  <c r="A299" i="3"/>
  <c r="C298" i="3"/>
  <c r="E263" i="3"/>
  <c r="D298" i="3" l="1"/>
  <c r="B298" i="3"/>
  <c r="A300" i="3"/>
  <c r="C299" i="3"/>
  <c r="E264" i="3"/>
  <c r="D299" i="3" l="1"/>
  <c r="B299" i="3"/>
  <c r="A301" i="3"/>
  <c r="C300" i="3"/>
  <c r="E265" i="3"/>
  <c r="D300" i="3" l="1"/>
  <c r="B300" i="3"/>
  <c r="A302" i="3"/>
  <c r="C301" i="3"/>
  <c r="E266" i="3"/>
  <c r="D301" i="3" l="1"/>
  <c r="B301" i="3"/>
  <c r="A303" i="3"/>
  <c r="C302" i="3"/>
  <c r="E267" i="3"/>
  <c r="D302" i="3" l="1"/>
  <c r="B302" i="3"/>
  <c r="A304" i="3"/>
  <c r="C303" i="3"/>
  <c r="E268" i="3"/>
  <c r="D303" i="3" l="1"/>
  <c r="B303" i="3"/>
  <c r="A305" i="3"/>
  <c r="C304" i="3"/>
  <c r="E269" i="3"/>
  <c r="D304" i="3" l="1"/>
  <c r="B304" i="3"/>
  <c r="A306" i="3"/>
  <c r="C305" i="3"/>
  <c r="E270" i="3"/>
  <c r="D305" i="3" l="1"/>
  <c r="B305" i="3"/>
  <c r="A307" i="3"/>
  <c r="C306" i="3"/>
  <c r="E271" i="3"/>
  <c r="D306" i="3" l="1"/>
  <c r="B306" i="3"/>
  <c r="A308" i="3"/>
  <c r="C307" i="3"/>
  <c r="E272" i="3"/>
  <c r="D307" i="3" l="1"/>
  <c r="B307" i="3"/>
  <c r="A309" i="3"/>
  <c r="C308" i="3"/>
  <c r="E273" i="3"/>
  <c r="D308" i="3" l="1"/>
  <c r="B308" i="3"/>
  <c r="A310" i="3"/>
  <c r="C309" i="3"/>
  <c r="E274" i="3"/>
  <c r="D309" i="3" l="1"/>
  <c r="B309" i="3"/>
  <c r="A311" i="3"/>
  <c r="C310" i="3"/>
  <c r="E275" i="3"/>
  <c r="D310" i="3" l="1"/>
  <c r="B310" i="3"/>
  <c r="A312" i="3"/>
  <c r="C311" i="3"/>
  <c r="E276" i="3"/>
  <c r="D311" i="3" l="1"/>
  <c r="B311" i="3"/>
  <c r="A313" i="3"/>
  <c r="C312" i="3"/>
  <c r="E277" i="3"/>
  <c r="D312" i="3" l="1"/>
  <c r="B312" i="3"/>
  <c r="A314" i="3"/>
  <c r="C313" i="3"/>
  <c r="E278" i="3"/>
  <c r="D313" i="3" l="1"/>
  <c r="B313" i="3"/>
  <c r="A315" i="3"/>
  <c r="C314" i="3"/>
  <c r="E279" i="3"/>
  <c r="D314" i="3" l="1"/>
  <c r="B314" i="3"/>
  <c r="A316" i="3"/>
  <c r="C315" i="3"/>
  <c r="E280" i="3"/>
  <c r="D315" i="3" l="1"/>
  <c r="B315" i="3"/>
  <c r="A317" i="3"/>
  <c r="C316" i="3"/>
  <c r="E281" i="3"/>
  <c r="D316" i="3" l="1"/>
  <c r="B316" i="3"/>
  <c r="A318" i="3"/>
  <c r="C317" i="3"/>
  <c r="E282" i="3"/>
  <c r="D317" i="3" l="1"/>
  <c r="B317" i="3"/>
  <c r="A319" i="3"/>
  <c r="C318" i="3"/>
  <c r="E283" i="3"/>
  <c r="D318" i="3" l="1"/>
  <c r="B318" i="3"/>
  <c r="A320" i="3"/>
  <c r="C319" i="3"/>
  <c r="E284" i="3"/>
  <c r="D319" i="3" l="1"/>
  <c r="B319" i="3"/>
  <c r="A321" i="3"/>
  <c r="C320" i="3"/>
  <c r="E285" i="3"/>
  <c r="D320" i="3" l="1"/>
  <c r="B320" i="3"/>
  <c r="A322" i="3"/>
  <c r="C321" i="3"/>
  <c r="E286" i="3"/>
  <c r="D321" i="3" l="1"/>
  <c r="B321" i="3"/>
  <c r="A323" i="3"/>
  <c r="C322" i="3"/>
  <c r="E287" i="3"/>
  <c r="D322" i="3" l="1"/>
  <c r="B322" i="3"/>
  <c r="A324" i="3"/>
  <c r="C323" i="3"/>
  <c r="E288" i="3"/>
  <c r="D323" i="3" l="1"/>
  <c r="B323" i="3"/>
  <c r="A325" i="3"/>
  <c r="C324" i="3"/>
  <c r="E289" i="3"/>
  <c r="D324" i="3" l="1"/>
  <c r="B324" i="3"/>
  <c r="A326" i="3"/>
  <c r="C325" i="3"/>
  <c r="E290" i="3"/>
  <c r="D325" i="3" l="1"/>
  <c r="B325" i="3"/>
  <c r="A327" i="3"/>
  <c r="C326" i="3"/>
  <c r="E291" i="3"/>
  <c r="D326" i="3" l="1"/>
  <c r="B326" i="3"/>
  <c r="A328" i="3"/>
  <c r="C327" i="3"/>
  <c r="E292" i="3"/>
  <c r="D327" i="3" l="1"/>
  <c r="B327" i="3"/>
  <c r="A329" i="3"/>
  <c r="C328" i="3"/>
  <c r="E293" i="3"/>
  <c r="D328" i="3" l="1"/>
  <c r="B328" i="3"/>
  <c r="A330" i="3"/>
  <c r="C329" i="3"/>
  <c r="E294" i="3"/>
  <c r="D329" i="3" l="1"/>
  <c r="B329" i="3"/>
  <c r="A331" i="3"/>
  <c r="C330" i="3"/>
  <c r="E295" i="3"/>
  <c r="D330" i="3" l="1"/>
  <c r="B330" i="3"/>
  <c r="A332" i="3"/>
  <c r="C331" i="3"/>
  <c r="E296" i="3"/>
  <c r="D331" i="3" l="1"/>
  <c r="B331" i="3"/>
  <c r="A333" i="3"/>
  <c r="C332" i="3"/>
  <c r="E297" i="3"/>
  <c r="D332" i="3" l="1"/>
  <c r="B332" i="3"/>
  <c r="A334" i="3"/>
  <c r="C333" i="3"/>
  <c r="E298" i="3"/>
  <c r="D333" i="3" l="1"/>
  <c r="B333" i="3"/>
  <c r="A335" i="3"/>
  <c r="C334" i="3"/>
  <c r="E299" i="3"/>
  <c r="D334" i="3" l="1"/>
  <c r="B334" i="3"/>
  <c r="A336" i="3"/>
  <c r="C335" i="3"/>
  <c r="E300" i="3"/>
  <c r="D335" i="3" l="1"/>
  <c r="B335" i="3"/>
  <c r="A337" i="3"/>
  <c r="C336" i="3"/>
  <c r="E301" i="3"/>
  <c r="D336" i="3" l="1"/>
  <c r="B336" i="3"/>
  <c r="A338" i="3"/>
  <c r="C337" i="3"/>
  <c r="E302" i="3"/>
  <c r="D337" i="3" l="1"/>
  <c r="B337" i="3"/>
  <c r="A339" i="3"/>
  <c r="C338" i="3"/>
  <c r="E303" i="3"/>
  <c r="D338" i="3" l="1"/>
  <c r="B338" i="3"/>
  <c r="A340" i="3"/>
  <c r="C339" i="3"/>
  <c r="E304" i="3"/>
  <c r="D339" i="3" l="1"/>
  <c r="B339" i="3"/>
  <c r="A341" i="3"/>
  <c r="C340" i="3"/>
  <c r="E305" i="3"/>
  <c r="D340" i="3" l="1"/>
  <c r="B340" i="3"/>
  <c r="A342" i="3"/>
  <c r="C341" i="3"/>
  <c r="E306" i="3"/>
  <c r="D341" i="3" l="1"/>
  <c r="B341" i="3"/>
  <c r="A343" i="3"/>
  <c r="C342" i="3"/>
  <c r="E307" i="3"/>
  <c r="D342" i="3" l="1"/>
  <c r="B342" i="3"/>
  <c r="A344" i="3"/>
  <c r="C343" i="3"/>
  <c r="E308" i="3"/>
  <c r="D343" i="3" l="1"/>
  <c r="B343" i="3"/>
  <c r="A345" i="3"/>
  <c r="C344" i="3"/>
  <c r="E309" i="3"/>
  <c r="D344" i="3" l="1"/>
  <c r="B344" i="3"/>
  <c r="A346" i="3"/>
  <c r="C345" i="3"/>
  <c r="E310" i="3"/>
  <c r="D345" i="3" l="1"/>
  <c r="B345" i="3"/>
  <c r="A347" i="3"/>
  <c r="C346" i="3"/>
  <c r="E311" i="3"/>
  <c r="D346" i="3" l="1"/>
  <c r="B346" i="3"/>
  <c r="A348" i="3"/>
  <c r="C347" i="3"/>
  <c r="E312" i="3"/>
  <c r="D347" i="3" l="1"/>
  <c r="B347" i="3"/>
  <c r="A349" i="3"/>
  <c r="C348" i="3"/>
  <c r="E313" i="3"/>
  <c r="D348" i="3" l="1"/>
  <c r="B348" i="3"/>
  <c r="A350" i="3"/>
  <c r="C349" i="3"/>
  <c r="E314" i="3"/>
  <c r="D349" i="3" l="1"/>
  <c r="B349" i="3"/>
  <c r="A351" i="3"/>
  <c r="C350" i="3"/>
  <c r="E315" i="3"/>
  <c r="D350" i="3" l="1"/>
  <c r="B350" i="3"/>
  <c r="A352" i="3"/>
  <c r="C351" i="3"/>
  <c r="E316" i="3"/>
  <c r="D351" i="3" l="1"/>
  <c r="B351" i="3"/>
  <c r="A353" i="3"/>
  <c r="C352" i="3"/>
  <c r="E317" i="3"/>
  <c r="D352" i="3" l="1"/>
  <c r="B352" i="3"/>
  <c r="A354" i="3"/>
  <c r="C353" i="3"/>
  <c r="E318" i="3"/>
  <c r="D353" i="3" l="1"/>
  <c r="B353" i="3"/>
  <c r="A355" i="3"/>
  <c r="C354" i="3"/>
  <c r="E319" i="3"/>
  <c r="D354" i="3" l="1"/>
  <c r="B354" i="3"/>
  <c r="A356" i="3"/>
  <c r="C355" i="3"/>
  <c r="E320" i="3"/>
  <c r="D355" i="3" l="1"/>
  <c r="B355" i="3"/>
  <c r="A357" i="3"/>
  <c r="C356" i="3"/>
  <c r="E321" i="3"/>
  <c r="D356" i="3" l="1"/>
  <c r="B356" i="3"/>
  <c r="A358" i="3"/>
  <c r="C357" i="3"/>
  <c r="E322" i="3"/>
  <c r="D357" i="3" l="1"/>
  <c r="B357" i="3"/>
  <c r="A359" i="3"/>
  <c r="C358" i="3"/>
  <c r="E323" i="3"/>
  <c r="D358" i="3" l="1"/>
  <c r="B358" i="3"/>
  <c r="A360" i="3"/>
  <c r="C359" i="3"/>
  <c r="E324" i="3"/>
  <c r="D359" i="3" l="1"/>
  <c r="B359" i="3"/>
  <c r="A361" i="3"/>
  <c r="C360" i="3"/>
  <c r="E325" i="3"/>
  <c r="D360" i="3" l="1"/>
  <c r="B360" i="3"/>
  <c r="A362" i="3"/>
  <c r="C361" i="3"/>
  <c r="E326" i="3"/>
  <c r="D361" i="3" l="1"/>
  <c r="B361" i="3"/>
  <c r="A363" i="3"/>
  <c r="C362" i="3"/>
  <c r="E327" i="3"/>
  <c r="D362" i="3" l="1"/>
  <c r="B362" i="3"/>
  <c r="A364" i="3"/>
  <c r="C363" i="3"/>
  <c r="E328" i="3"/>
  <c r="D363" i="3" l="1"/>
  <c r="B363" i="3"/>
  <c r="A365" i="3"/>
  <c r="C364" i="3"/>
  <c r="E329" i="3"/>
  <c r="D364" i="3" l="1"/>
  <c r="B364" i="3"/>
  <c r="A366" i="3"/>
  <c r="C365" i="3"/>
  <c r="E330" i="3"/>
  <c r="D365" i="3" l="1"/>
  <c r="B365" i="3"/>
  <c r="A367" i="3"/>
  <c r="C366" i="3"/>
  <c r="E331" i="3"/>
  <c r="D366" i="3" l="1"/>
  <c r="B366" i="3"/>
  <c r="A368" i="3"/>
  <c r="C367" i="3"/>
  <c r="E332" i="3"/>
  <c r="D367" i="3" l="1"/>
  <c r="B367" i="3"/>
  <c r="C368" i="3"/>
  <c r="E333" i="3"/>
  <c r="D368" i="3" l="1"/>
  <c r="B368" i="3"/>
  <c r="E334" i="3"/>
  <c r="O25" i="1" l="1"/>
  <c r="O27" i="1" s="1"/>
  <c r="E335" i="3"/>
  <c r="E336" i="3" l="1"/>
  <c r="E337" i="3" l="1"/>
  <c r="E338" i="3" l="1"/>
  <c r="E339" i="3" l="1"/>
  <c r="E340" i="3" l="1"/>
  <c r="E341" i="3" l="1"/>
  <c r="E342" i="3" l="1"/>
  <c r="E343" i="3" l="1"/>
  <c r="E344" i="3" l="1"/>
  <c r="E345" i="3" l="1"/>
  <c r="E346" i="3" l="1"/>
  <c r="E347" i="3" l="1"/>
  <c r="E348" i="3" l="1"/>
  <c r="E349" i="3" l="1"/>
  <c r="E350" i="3" l="1"/>
  <c r="E351" i="3" l="1"/>
  <c r="E352" i="3" l="1"/>
  <c r="E353" i="3" l="1"/>
  <c r="E354" i="3" l="1"/>
  <c r="E355" i="3" l="1"/>
  <c r="E356" i="3" l="1"/>
  <c r="E357" i="3" l="1"/>
  <c r="E358" i="3" l="1"/>
  <c r="E359" i="3" l="1"/>
  <c r="E360" i="3" l="1"/>
  <c r="E361" i="3" l="1"/>
  <c r="E362" i="3" l="1"/>
  <c r="E363" i="3" l="1"/>
  <c r="E364" i="3" l="1"/>
  <c r="E365" i="3" l="1"/>
  <c r="E366" i="3" l="1"/>
  <c r="E367" i="3" l="1"/>
  <c r="E368" i="3" l="1"/>
  <c r="P25" i="1" s="1"/>
  <c r="Q25" i="1" s="1"/>
  <c r="E10" i="2"/>
  <c r="B11" i="2"/>
  <c r="E11" i="2" s="1"/>
  <c r="B12" i="2" l="1"/>
  <c r="E12" i="2" s="1"/>
  <c r="B13" i="2" l="1"/>
  <c r="E13" i="2" s="1"/>
  <c r="B14" i="2" l="1"/>
  <c r="E14" i="2" s="1"/>
  <c r="B15" i="2" l="1"/>
  <c r="B16" i="2" s="1"/>
  <c r="E15" i="2" l="1"/>
  <c r="E16" i="2"/>
  <c r="B17" i="2"/>
  <c r="E17" i="2" l="1"/>
  <c r="B18" i="2"/>
  <c r="E18" i="2" l="1"/>
  <c r="B19" i="2"/>
  <c r="E19" i="2" l="1"/>
  <c r="B20" i="2"/>
  <c r="E20" i="2" l="1"/>
  <c r="B21" i="2"/>
  <c r="E21" i="2" l="1"/>
  <c r="B22" i="2"/>
  <c r="E22" i="2" l="1"/>
  <c r="B23" i="2"/>
  <c r="B24" i="2" l="1"/>
  <c r="E23" i="2"/>
  <c r="E24" i="2" l="1"/>
  <c r="B25" i="2"/>
  <c r="B26" i="2" l="1"/>
  <c r="E25" i="2"/>
  <c r="E26" i="2" l="1"/>
  <c r="B27" i="2"/>
  <c r="E27" i="2" l="1"/>
  <c r="B28" i="2"/>
  <c r="E28" i="2" l="1"/>
  <c r="B29" i="2"/>
  <c r="E29" i="2" l="1"/>
  <c r="B30" i="2"/>
  <c r="E30" i="2" l="1"/>
  <c r="B31" i="2"/>
  <c r="E31" i="2" l="1"/>
  <c r="B32" i="2"/>
  <c r="B33" i="2" l="1"/>
  <c r="E32" i="2"/>
  <c r="E33" i="2" l="1"/>
  <c r="B34" i="2"/>
  <c r="E34" i="2" l="1"/>
  <c r="B35" i="2"/>
  <c r="E35" i="2" l="1"/>
  <c r="B36" i="2"/>
  <c r="E36" i="2" l="1"/>
  <c r="B37" i="2"/>
  <c r="E37" i="2" l="1"/>
  <c r="B38" i="2"/>
  <c r="E38" i="2" l="1"/>
  <c r="B39" i="2"/>
  <c r="E39" i="2" l="1"/>
  <c r="B40" i="2"/>
  <c r="E40" i="2" l="1"/>
  <c r="B41" i="2"/>
  <c r="E41" i="2" l="1"/>
  <c r="B42" i="2"/>
  <c r="E42" i="2" l="1"/>
  <c r="B43" i="2"/>
  <c r="E43" i="2" l="1"/>
  <c r="B44" i="2"/>
  <c r="E44" i="2" l="1"/>
  <c r="B45" i="2"/>
  <c r="E45" i="2" l="1"/>
  <c r="B46" i="2"/>
  <c r="E46" i="2" l="1"/>
  <c r="B47" i="2"/>
  <c r="E47" i="2" l="1"/>
  <c r="B48" i="2"/>
  <c r="E48" i="2" l="1"/>
  <c r="B49" i="2"/>
  <c r="E49" i="2" l="1"/>
  <c r="B50" i="2"/>
  <c r="E50" i="2" l="1"/>
  <c r="B51" i="2"/>
  <c r="E51" i="2" l="1"/>
  <c r="B52" i="2"/>
  <c r="B53" i="2" l="1"/>
  <c r="E52" i="2"/>
  <c r="E53" i="2" l="1"/>
  <c r="B54" i="2"/>
  <c r="E54" i="2" l="1"/>
  <c r="B55" i="2"/>
  <c r="B56" i="2" l="1"/>
  <c r="E55" i="2"/>
  <c r="B57" i="2" l="1"/>
  <c r="E56" i="2"/>
  <c r="E57" i="2" l="1"/>
  <c r="B58" i="2"/>
  <c r="E58" i="2" l="1"/>
  <c r="B59" i="2"/>
  <c r="E59" i="2" l="1"/>
  <c r="B60" i="2"/>
  <c r="B61" i="2" l="1"/>
  <c r="E60" i="2"/>
  <c r="E61" i="2" l="1"/>
  <c r="B62" i="2"/>
  <c r="E62" i="2" l="1"/>
  <c r="B63" i="2"/>
  <c r="E63" i="2" l="1"/>
  <c r="B64" i="2"/>
  <c r="E64" i="2" l="1"/>
  <c r="B65" i="2"/>
  <c r="E65" i="2" l="1"/>
  <c r="B66" i="2"/>
  <c r="E66" i="2" l="1"/>
  <c r="B67" i="2"/>
  <c r="E67" i="2" l="1"/>
  <c r="B68" i="2"/>
  <c r="E68" i="2" l="1"/>
  <c r="B69" i="2"/>
  <c r="E69" i="2" l="1"/>
  <c r="B70" i="2"/>
  <c r="E70" i="2" l="1"/>
  <c r="B71" i="2"/>
  <c r="E71" i="2" l="1"/>
  <c r="B72" i="2"/>
  <c r="E72" i="2" l="1"/>
  <c r="B73" i="2"/>
  <c r="E73" i="2" l="1"/>
  <c r="B74" i="2"/>
  <c r="E74" i="2" l="1"/>
  <c r="B75" i="2"/>
  <c r="E75" i="2" l="1"/>
  <c r="B76" i="2"/>
  <c r="E76" i="2" l="1"/>
  <c r="B77" i="2"/>
  <c r="B78" i="2" l="1"/>
  <c r="E77" i="2"/>
  <c r="B79" i="2" l="1"/>
  <c r="E78" i="2"/>
  <c r="E79" i="2" l="1"/>
  <c r="B80" i="2"/>
  <c r="E80" i="2" l="1"/>
  <c r="B81" i="2"/>
  <c r="E81" i="2" l="1"/>
  <c r="B82" i="2"/>
  <c r="E82" i="2" l="1"/>
  <c r="B83" i="2"/>
  <c r="E83" i="2" l="1"/>
  <c r="B84" i="2"/>
  <c r="E84" i="2" l="1"/>
  <c r="B85" i="2"/>
  <c r="E85" i="2" l="1"/>
  <c r="B86" i="2"/>
  <c r="E86" i="2" l="1"/>
  <c r="B87" i="2"/>
  <c r="B88" i="2" l="1"/>
  <c r="E87" i="2"/>
  <c r="B89" i="2" l="1"/>
  <c r="E88" i="2"/>
  <c r="E89" i="2" l="1"/>
  <c r="B90" i="2"/>
  <c r="E90" i="2" l="1"/>
  <c r="B91" i="2"/>
  <c r="E91" i="2" l="1"/>
  <c r="B92" i="2"/>
  <c r="E92" i="2" l="1"/>
  <c r="B93" i="2"/>
  <c r="E93" i="2" l="1"/>
  <c r="B94" i="2"/>
  <c r="E94" i="2" l="1"/>
  <c r="B95" i="2"/>
  <c r="E95" i="2" l="1"/>
  <c r="B96" i="2"/>
  <c r="E96" i="2" l="1"/>
  <c r="B97" i="2"/>
  <c r="E97" i="2" l="1"/>
  <c r="B98" i="2"/>
  <c r="E98" i="2" l="1"/>
  <c r="B99" i="2"/>
  <c r="E99" i="2" l="1"/>
  <c r="B100" i="2"/>
  <c r="E100" i="2" l="1"/>
  <c r="B101" i="2"/>
  <c r="E101" i="2" l="1"/>
  <c r="B102" i="2"/>
  <c r="E102" i="2" l="1"/>
  <c r="B103" i="2"/>
  <c r="E103" i="2" l="1"/>
  <c r="B104" i="2"/>
  <c r="E104" i="2" l="1"/>
  <c r="B105" i="2"/>
  <c r="E105" i="2" l="1"/>
  <c r="B106" i="2"/>
  <c r="E106" i="2" l="1"/>
  <c r="B107" i="2"/>
  <c r="E107" i="2" l="1"/>
  <c r="B108" i="2"/>
  <c r="E108" i="2" l="1"/>
  <c r="B109" i="2"/>
  <c r="E109" i="2" l="1"/>
  <c r="B110" i="2"/>
  <c r="E110" i="2" l="1"/>
  <c r="B111" i="2"/>
  <c r="E111" i="2" l="1"/>
  <c r="B112" i="2"/>
  <c r="E112" i="2" l="1"/>
  <c r="B113" i="2"/>
  <c r="E113" i="2" l="1"/>
  <c r="B114" i="2"/>
  <c r="E114" i="2" l="1"/>
  <c r="B115" i="2"/>
  <c r="E115" i="2" l="1"/>
  <c r="B116" i="2"/>
  <c r="B117" i="2" l="1"/>
  <c r="E116" i="2"/>
  <c r="E117" i="2" l="1"/>
  <c r="B118" i="2"/>
  <c r="E118" i="2" l="1"/>
  <c r="B119" i="2"/>
  <c r="B120" i="2" l="1"/>
  <c r="E119" i="2"/>
  <c r="E120" i="2" l="1"/>
  <c r="B121" i="2"/>
  <c r="E121" i="2" l="1"/>
  <c r="B122" i="2"/>
  <c r="E122" i="2" l="1"/>
  <c r="B123" i="2"/>
  <c r="E123" i="2" l="1"/>
  <c r="B124" i="2"/>
  <c r="E124" i="2" l="1"/>
  <c r="B125" i="2"/>
  <c r="E125" i="2" l="1"/>
  <c r="B126" i="2"/>
  <c r="E126" i="2" l="1"/>
  <c r="B127" i="2"/>
  <c r="E127" i="2" l="1"/>
  <c r="B128" i="2"/>
  <c r="E128" i="2" l="1"/>
  <c r="B129" i="2"/>
  <c r="E129" i="2" l="1"/>
  <c r="B130" i="2"/>
  <c r="E130" i="2" l="1"/>
  <c r="B131" i="2"/>
  <c r="E131" i="2" l="1"/>
  <c r="B132" i="2"/>
  <c r="E132" i="2" l="1"/>
  <c r="B133" i="2"/>
  <c r="E133" i="2" l="1"/>
  <c r="B134" i="2"/>
  <c r="E134" i="2" l="1"/>
  <c r="B135" i="2"/>
  <c r="E135" i="2" l="1"/>
  <c r="B136" i="2"/>
  <c r="E136" i="2" l="1"/>
  <c r="B137" i="2"/>
  <c r="E137" i="2" l="1"/>
  <c r="B138" i="2"/>
  <c r="E138" i="2" l="1"/>
  <c r="B139" i="2"/>
  <c r="E139" i="2" l="1"/>
  <c r="B140" i="2"/>
  <c r="E140" i="2" l="1"/>
  <c r="B141" i="2"/>
  <c r="E141" i="2" l="1"/>
  <c r="B142" i="2"/>
  <c r="B143" i="2" l="1"/>
  <c r="E142" i="2"/>
  <c r="E143" i="2" l="1"/>
  <c r="B144" i="2"/>
  <c r="B145" i="2" l="1"/>
  <c r="E144" i="2"/>
  <c r="E145" i="2" l="1"/>
  <c r="B146" i="2"/>
  <c r="E146" i="2" l="1"/>
  <c r="B147" i="2"/>
  <c r="E147" i="2" l="1"/>
  <c r="B148" i="2"/>
  <c r="E148" i="2" l="1"/>
  <c r="B149" i="2"/>
  <c r="B150" i="2" l="1"/>
  <c r="E149" i="2"/>
  <c r="E150" i="2" l="1"/>
  <c r="B151" i="2"/>
  <c r="E151" i="2" l="1"/>
  <c r="B152" i="2"/>
  <c r="B153" i="2" l="1"/>
  <c r="E152" i="2"/>
  <c r="E153" i="2" l="1"/>
  <c r="B154" i="2"/>
  <c r="E154" i="2" l="1"/>
  <c r="B155" i="2"/>
  <c r="E155" i="2" l="1"/>
  <c r="B156" i="2"/>
  <c r="E156" i="2" l="1"/>
  <c r="B157" i="2"/>
  <c r="E157" i="2" l="1"/>
  <c r="B158" i="2"/>
  <c r="E158" i="2" l="1"/>
  <c r="B159" i="2"/>
  <c r="E159" i="2" l="1"/>
  <c r="B160" i="2"/>
  <c r="E160" i="2" l="1"/>
  <c r="B161" i="2"/>
  <c r="E161" i="2" l="1"/>
  <c r="B162" i="2"/>
  <c r="E162" i="2" l="1"/>
  <c r="B163" i="2"/>
  <c r="E163" i="2" l="1"/>
  <c r="B164" i="2"/>
  <c r="E164" i="2" l="1"/>
  <c r="B165" i="2"/>
  <c r="E165" i="2" l="1"/>
  <c r="B166" i="2"/>
  <c r="E166" i="2" l="1"/>
  <c r="B167" i="2"/>
  <c r="E167" i="2" l="1"/>
  <c r="B168" i="2"/>
  <c r="E168" i="2" l="1"/>
  <c r="B169" i="2"/>
  <c r="E169" i="2" l="1"/>
  <c r="B170" i="2"/>
  <c r="E170" i="2" l="1"/>
  <c r="B171" i="2"/>
  <c r="E171" i="2" l="1"/>
  <c r="B172" i="2"/>
  <c r="E172" i="2" l="1"/>
  <c r="B173" i="2"/>
  <c r="E173" i="2" l="1"/>
  <c r="B174" i="2"/>
  <c r="B175" i="2" l="1"/>
  <c r="E174" i="2"/>
  <c r="E175" i="2" l="1"/>
  <c r="B176" i="2"/>
  <c r="E176" i="2" l="1"/>
  <c r="B177" i="2"/>
  <c r="B178" i="2" l="1"/>
  <c r="E177" i="2"/>
  <c r="E178" i="2" l="1"/>
  <c r="B179" i="2"/>
  <c r="E179" i="2" l="1"/>
  <c r="B180" i="2"/>
  <c r="B181" i="2" l="1"/>
  <c r="E180" i="2"/>
  <c r="E181" i="2" l="1"/>
  <c r="B182" i="2"/>
  <c r="E182" i="2" l="1"/>
  <c r="B183" i="2"/>
  <c r="B184" i="2" l="1"/>
  <c r="E183" i="2"/>
  <c r="E184" i="2" l="1"/>
  <c r="B185" i="2"/>
  <c r="E185" i="2" l="1"/>
  <c r="B186" i="2"/>
  <c r="E186" i="2" l="1"/>
  <c r="B187" i="2"/>
  <c r="E187" i="2" l="1"/>
  <c r="B188" i="2"/>
  <c r="B189" i="2" l="1"/>
  <c r="E188" i="2"/>
  <c r="E189" i="2" l="1"/>
  <c r="B190" i="2"/>
  <c r="E190" i="2" l="1"/>
  <c r="B191" i="2"/>
  <c r="E191" i="2" l="1"/>
  <c r="B192" i="2"/>
  <c r="E192" i="2" l="1"/>
  <c r="B193" i="2"/>
  <c r="E193" i="2" l="1"/>
  <c r="B194" i="2"/>
  <c r="E194" i="2" l="1"/>
  <c r="B195" i="2"/>
  <c r="E195" i="2" l="1"/>
  <c r="B196" i="2"/>
  <c r="E196" i="2" l="1"/>
  <c r="B197" i="2"/>
  <c r="E197" i="2" l="1"/>
  <c r="B198" i="2"/>
  <c r="E198" i="2" l="1"/>
  <c r="B199" i="2"/>
  <c r="E199" i="2" l="1"/>
  <c r="B200" i="2"/>
  <c r="E200" i="2" l="1"/>
  <c r="B201" i="2"/>
  <c r="E201" i="2" l="1"/>
  <c r="B202" i="2"/>
  <c r="E202" i="2" l="1"/>
  <c r="B203" i="2"/>
  <c r="E203" i="2" l="1"/>
  <c r="B204" i="2"/>
  <c r="E204" i="2" l="1"/>
  <c r="B205" i="2"/>
  <c r="B206" i="2" l="1"/>
  <c r="E205" i="2"/>
  <c r="B207" i="2" l="1"/>
  <c r="E206" i="2"/>
  <c r="E207" i="2" l="1"/>
  <c r="B208" i="2"/>
  <c r="E208" i="2" l="1"/>
  <c r="B209" i="2"/>
  <c r="E209" i="2" l="1"/>
  <c r="B210" i="2"/>
  <c r="E210" i="2" l="1"/>
  <c r="B211" i="2"/>
  <c r="E211" i="2" l="1"/>
  <c r="B212" i="2"/>
  <c r="E212" i="2" l="1"/>
  <c r="B213" i="2"/>
  <c r="E213" i="2" l="1"/>
  <c r="B214" i="2"/>
  <c r="E214" i="2" l="1"/>
  <c r="B215" i="2"/>
  <c r="E215" i="2" l="1"/>
  <c r="B216" i="2"/>
  <c r="E216" i="2" l="1"/>
  <c r="B217" i="2"/>
  <c r="E217" i="2" l="1"/>
  <c r="B218" i="2"/>
  <c r="E218" i="2" l="1"/>
  <c r="B219" i="2"/>
  <c r="E219" i="2" l="1"/>
  <c r="B220" i="2"/>
  <c r="E220" i="2" l="1"/>
  <c r="B221" i="2"/>
  <c r="E221" i="2" l="1"/>
  <c r="B222" i="2"/>
  <c r="E222" i="2" l="1"/>
  <c r="B223" i="2"/>
  <c r="E223" i="2" l="1"/>
  <c r="B224" i="2"/>
  <c r="E224" i="2" l="1"/>
  <c r="B225" i="2"/>
  <c r="E225" i="2" l="1"/>
  <c r="B226" i="2"/>
  <c r="E226" i="2" l="1"/>
  <c r="B227" i="2"/>
  <c r="E227" i="2" l="1"/>
  <c r="B228" i="2"/>
  <c r="E228" i="2" l="1"/>
  <c r="B229" i="2"/>
  <c r="E229" i="2" l="1"/>
  <c r="B230" i="2"/>
  <c r="E230" i="2" l="1"/>
  <c r="B231" i="2"/>
  <c r="E231" i="2" l="1"/>
  <c r="B232" i="2"/>
  <c r="B233" i="2" l="1"/>
  <c r="E232" i="2"/>
  <c r="B234" i="2" l="1"/>
  <c r="E233" i="2"/>
  <c r="E234" i="2" l="1"/>
  <c r="B235" i="2"/>
  <c r="E235" i="2" l="1"/>
  <c r="B236" i="2"/>
  <c r="E236" i="2" l="1"/>
  <c r="B237" i="2"/>
  <c r="E237" i="2" l="1"/>
  <c r="B238" i="2"/>
  <c r="B239" i="2" l="1"/>
  <c r="E238" i="2"/>
  <c r="E239" i="2" l="1"/>
  <c r="B240" i="2"/>
  <c r="E240" i="2" l="1"/>
  <c r="B241" i="2"/>
  <c r="E241" i="2" l="1"/>
  <c r="B242" i="2"/>
  <c r="E242" i="2" l="1"/>
  <c r="B243" i="2"/>
  <c r="E243" i="2" l="1"/>
  <c r="B244" i="2"/>
  <c r="B245" i="2" l="1"/>
  <c r="E244" i="2"/>
  <c r="E245" i="2" l="1"/>
  <c r="B246" i="2"/>
  <c r="E246" i="2" l="1"/>
  <c r="B247" i="2"/>
  <c r="E247" i="2" l="1"/>
  <c r="B248" i="2"/>
  <c r="E248" i="2" l="1"/>
  <c r="B249" i="2"/>
  <c r="E249" i="2" l="1"/>
  <c r="B250" i="2"/>
  <c r="E250" i="2" l="1"/>
  <c r="B251" i="2"/>
  <c r="E251" i="2" l="1"/>
  <c r="B252" i="2"/>
  <c r="E252" i="2" l="1"/>
  <c r="B253" i="2"/>
  <c r="E253" i="2" l="1"/>
  <c r="B254" i="2"/>
  <c r="E254" i="2" l="1"/>
  <c r="B255" i="2"/>
  <c r="E255" i="2" l="1"/>
  <c r="B256" i="2"/>
  <c r="B257" i="2" l="1"/>
  <c r="E256" i="2"/>
  <c r="E257" i="2" l="1"/>
  <c r="B258" i="2"/>
  <c r="E258" i="2" l="1"/>
  <c r="B259" i="2"/>
  <c r="E259" i="2" l="1"/>
  <c r="B260" i="2"/>
  <c r="E260" i="2" l="1"/>
  <c r="B261" i="2"/>
  <c r="E261" i="2" l="1"/>
  <c r="B262" i="2"/>
  <c r="E262" i="2" l="1"/>
  <c r="B263" i="2"/>
  <c r="E263" i="2" l="1"/>
  <c r="B264" i="2"/>
  <c r="B265" i="2" l="1"/>
  <c r="E264" i="2"/>
  <c r="B266" i="2" l="1"/>
  <c r="E265" i="2"/>
  <c r="E266" i="2" l="1"/>
  <c r="B267" i="2"/>
  <c r="E267" i="2" l="1"/>
  <c r="B268" i="2"/>
  <c r="E268" i="2" l="1"/>
  <c r="B269" i="2"/>
  <c r="E269" i="2" l="1"/>
  <c r="B270" i="2"/>
  <c r="B271" i="2" l="1"/>
  <c r="E270" i="2"/>
  <c r="E271" i="2" l="1"/>
  <c r="B272" i="2"/>
  <c r="B273" i="2" l="1"/>
  <c r="E272" i="2"/>
  <c r="E273" i="2" l="1"/>
  <c r="B274" i="2"/>
  <c r="E274" i="2" l="1"/>
  <c r="B275" i="2"/>
  <c r="E275" i="2" l="1"/>
  <c r="B276" i="2"/>
  <c r="E276" i="2" l="1"/>
  <c r="B277" i="2"/>
  <c r="B278" i="2" l="1"/>
  <c r="E277" i="2"/>
  <c r="E278" i="2" l="1"/>
  <c r="B279" i="2"/>
  <c r="E279" i="2" l="1"/>
  <c r="B280" i="2"/>
  <c r="E280" i="2" l="1"/>
  <c r="B281" i="2"/>
  <c r="E281" i="2" l="1"/>
  <c r="B282" i="2"/>
  <c r="E282" i="2" l="1"/>
  <c r="B283" i="2"/>
  <c r="E283" i="2" l="1"/>
  <c r="B284" i="2"/>
  <c r="E284" i="2" l="1"/>
  <c r="B285" i="2"/>
  <c r="E285" i="2" l="1"/>
  <c r="B286" i="2"/>
  <c r="E286" i="2" l="1"/>
  <c r="B287" i="2"/>
  <c r="E287" i="2" l="1"/>
  <c r="B288" i="2"/>
  <c r="E288" i="2" l="1"/>
  <c r="B289" i="2"/>
  <c r="B290" i="2" l="1"/>
  <c r="E289" i="2"/>
  <c r="E290" i="2" l="1"/>
  <c r="B291" i="2"/>
  <c r="E291" i="2" l="1"/>
  <c r="B292" i="2"/>
  <c r="E292" i="2" l="1"/>
  <c r="B293" i="2"/>
  <c r="E293" i="2" l="1"/>
  <c r="B294" i="2"/>
  <c r="E294" i="2" l="1"/>
  <c r="B295" i="2"/>
  <c r="E295" i="2" l="1"/>
  <c r="B296" i="2"/>
  <c r="B297" i="2" l="1"/>
  <c r="E296" i="2"/>
  <c r="E297" i="2" l="1"/>
  <c r="B298" i="2"/>
  <c r="E298" i="2" l="1"/>
  <c r="B299" i="2"/>
  <c r="E299" i="2" l="1"/>
  <c r="B300" i="2"/>
  <c r="E300" i="2" l="1"/>
  <c r="B301" i="2"/>
  <c r="E301" i="2" l="1"/>
  <c r="B302" i="2"/>
  <c r="E302" i="2" l="1"/>
  <c r="B303" i="2"/>
  <c r="E303" i="2" l="1"/>
  <c r="B304" i="2"/>
  <c r="E304" i="2" l="1"/>
  <c r="B305" i="2"/>
  <c r="E305" i="2" l="1"/>
  <c r="B306" i="2"/>
  <c r="E306" i="2" l="1"/>
  <c r="B307" i="2"/>
  <c r="E307" i="2" l="1"/>
  <c r="B308" i="2"/>
  <c r="B309" i="2" l="1"/>
  <c r="E308" i="2"/>
  <c r="E309" i="2" l="1"/>
  <c r="B310" i="2"/>
  <c r="E310" i="2" l="1"/>
  <c r="B311" i="2"/>
  <c r="B312" i="2" l="1"/>
  <c r="E311" i="2"/>
  <c r="E312" i="2" l="1"/>
  <c r="B313" i="2"/>
  <c r="E313" i="2" l="1"/>
  <c r="B314" i="2"/>
  <c r="E314" i="2" l="1"/>
  <c r="B315" i="2"/>
  <c r="E315" i="2" l="1"/>
  <c r="B316" i="2"/>
  <c r="B317" i="2" l="1"/>
  <c r="E316" i="2"/>
  <c r="E317" i="2" l="1"/>
  <c r="B318" i="2"/>
  <c r="E318" i="2" l="1"/>
  <c r="B319" i="2"/>
  <c r="E319" i="2" l="1"/>
  <c r="B320" i="2"/>
  <c r="E320" i="2" l="1"/>
  <c r="B321" i="2"/>
  <c r="E321" i="2" l="1"/>
  <c r="B322" i="2"/>
  <c r="E322" i="2" l="1"/>
  <c r="B323" i="2"/>
  <c r="E323" i="2" l="1"/>
  <c r="B324" i="2"/>
  <c r="E324" i="2" l="1"/>
  <c r="B325" i="2"/>
  <c r="E325" i="2" l="1"/>
  <c r="B326" i="2"/>
  <c r="E326" i="2" l="1"/>
  <c r="B327" i="2"/>
  <c r="B328" i="2" l="1"/>
  <c r="E327" i="2"/>
  <c r="E328" i="2" l="1"/>
  <c r="B329" i="2"/>
  <c r="B330" i="2" l="1"/>
  <c r="E329" i="2"/>
  <c r="E330" i="2" l="1"/>
  <c r="B331" i="2"/>
  <c r="B332" i="2" l="1"/>
  <c r="E331" i="2"/>
  <c r="E332" i="2" l="1"/>
  <c r="B333" i="2"/>
  <c r="E333" i="2" l="1"/>
  <c r="B334" i="2"/>
  <c r="B335" i="2" l="1"/>
  <c r="E334" i="2"/>
  <c r="E335" i="2" l="1"/>
  <c r="B336" i="2"/>
  <c r="B337" i="2" l="1"/>
  <c r="E336" i="2"/>
  <c r="B338" i="2" l="1"/>
  <c r="E337" i="2"/>
  <c r="E338" i="2" l="1"/>
  <c r="B339" i="2"/>
  <c r="E339" i="2" l="1"/>
  <c r="B340" i="2"/>
  <c r="E340" i="2" l="1"/>
  <c r="B341" i="2"/>
  <c r="B342" i="2" l="1"/>
  <c r="E341" i="2"/>
  <c r="E342" i="2" l="1"/>
  <c r="B343" i="2"/>
  <c r="B344" i="2" l="1"/>
  <c r="E343" i="2"/>
  <c r="E344" i="2" l="1"/>
  <c r="B345" i="2"/>
  <c r="E345" i="2" l="1"/>
  <c r="B346" i="2"/>
  <c r="E346" i="2" l="1"/>
  <c r="B347" i="2"/>
  <c r="E347" i="2" l="1"/>
  <c r="B348" i="2"/>
  <c r="E348" i="2" l="1"/>
  <c r="B349" i="2"/>
  <c r="E349" i="2" l="1"/>
  <c r="B350" i="2"/>
  <c r="E350" i="2" l="1"/>
  <c r="B351" i="2"/>
  <c r="E351" i="2" l="1"/>
  <c r="B352" i="2"/>
  <c r="E352" i="2" l="1"/>
  <c r="B353" i="2"/>
  <c r="B354" i="2" l="1"/>
  <c r="E353" i="2"/>
  <c r="E354" i="2" l="1"/>
  <c r="B355" i="2"/>
  <c r="E355" i="2" l="1"/>
  <c r="B356" i="2"/>
  <c r="E356" i="2" l="1"/>
  <c r="B357" i="2"/>
  <c r="B358" i="2" l="1"/>
  <c r="E357" i="2"/>
  <c r="E358" i="2" l="1"/>
  <c r="B359" i="2"/>
  <c r="E359" i="2" l="1"/>
  <c r="B360" i="2"/>
  <c r="E360" i="2" l="1"/>
  <c r="B361" i="2"/>
  <c r="E361" i="2" l="1"/>
  <c r="B362" i="2"/>
  <c r="E362" i="2" l="1"/>
  <c r="B363" i="2"/>
  <c r="E363" i="2" l="1"/>
  <c r="B364" i="2"/>
  <c r="B365" i="2" l="1"/>
  <c r="E364" i="2"/>
  <c r="E365" i="2" l="1"/>
  <c r="B366" i="2"/>
  <c r="E366" i="2" l="1"/>
  <c r="B367" i="2"/>
  <c r="E367" i="2" l="1"/>
  <c r="B368" i="2"/>
  <c r="E368" i="2" l="1"/>
  <c r="P26" i="1" s="1"/>
  <c r="P27" i="1" l="1"/>
  <c r="Q26" i="1"/>
  <c r="Q27" i="1" s="1"/>
  <c r="S27" i="1" s="1"/>
</calcChain>
</file>

<file path=xl/sharedStrings.xml><?xml version="1.0" encoding="utf-8"?>
<sst xmlns="http://schemas.openxmlformats.org/spreadsheetml/2006/main" count="56" uniqueCount="44">
  <si>
    <t>DATE</t>
  </si>
  <si>
    <t>AMOUNT</t>
  </si>
  <si>
    <t>#</t>
  </si>
  <si>
    <t>Fixed</t>
  </si>
  <si>
    <t>BANK</t>
  </si>
  <si>
    <t>TYPE</t>
  </si>
  <si>
    <t>TERM</t>
  </si>
  <si>
    <t>YEARS AMORTIZED</t>
  </si>
  <si>
    <t>RATE</t>
  </si>
  <si>
    <t>POINTS</t>
  </si>
  <si>
    <t>$ POINTS</t>
  </si>
  <si>
    <t>$ CLOSING</t>
  </si>
  <si>
    <t>UP FRONT</t>
  </si>
  <si>
    <t>PAYMENT</t>
  </si>
  <si>
    <t>[Date]</t>
  </si>
  <si>
    <t xml:space="preserve">Cumulative Interest </t>
  </si>
  <si>
    <t>Provident</t>
  </si>
  <si>
    <t>Delta</t>
  </si>
  <si>
    <t>Total Payments</t>
  </si>
  <si>
    <t>Investing alternatives</t>
  </si>
  <si>
    <t>Account for dividents</t>
  </si>
  <si>
    <t>Account for taxes</t>
  </si>
  <si>
    <t>Account for lower interest rates (monetary policy) and lower dividend yeild due to high growth tech stocks</t>
  </si>
  <si>
    <t>Adjust for inflation</t>
  </si>
  <si>
    <t>Date</t>
  </si>
  <si>
    <t>15 year payment</t>
  </si>
  <si>
    <t>30 year payment</t>
  </si>
  <si>
    <t>Investment Balance</t>
  </si>
  <si>
    <t>S&amp;P Rate of Return</t>
  </si>
  <si>
    <t>Monthly Delta</t>
  </si>
  <si>
    <t>https://dqydj.com/sp-500-historical-return-calculator/</t>
  </si>
  <si>
    <t>Adjusts for inflation and reinvests dividends</t>
  </si>
  <si>
    <t>Uses average return for all 30 year periods in S&amp;P 500 history</t>
  </si>
  <si>
    <t>Monthly Investment</t>
  </si>
  <si>
    <t>Total Invested</t>
  </si>
  <si>
    <t>Total Return</t>
  </si>
  <si>
    <t>Less Extra Interest</t>
  </si>
  <si>
    <t>S&amp;P Return</t>
  </si>
  <si>
    <r>
      <t xml:space="preserve">MORTGAGE </t>
    </r>
    <r>
      <rPr>
        <b/>
        <i/>
        <sz val="34"/>
        <color theme="8"/>
        <rFont val="Trebuchet MS"/>
        <family val="2"/>
        <scheme val="major"/>
      </rPr>
      <t>COMPARISON</t>
    </r>
  </si>
  <si>
    <t>Capital Gains Rate</t>
  </si>
  <si>
    <t>Capital Gains</t>
  </si>
  <si>
    <t>After Tax Gains</t>
  </si>
  <si>
    <t>Tax Bracket Rate</t>
  </si>
  <si>
    <t>Interest Deduction Savings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</si>
</sst>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8" formatCode="&quot;$&quot;#,##0.00_);[Red]\(&quot;$&quot;#,##0.00\)"/>
    <numFmt numFmtId="164" formatCode="&quot;$&quot;#,##0"/>
    <numFmt numFmtId="165" formatCode="0.000%"/>
  </numFmts>
  <fonts count="9" x14ac:knownFonts="1">
    <font>
      <sz val="10"/>
      <color theme="1" tint="0.34998626667073579"/>
      <name val="Trebuchet MS"/>
      <family val="2"/>
      <scheme val="minor"/>
    </font>
    <font>
      <sz val="11"/>
      <color theme="1" tint="0.34998626667073579"/>
      <name val="Trebuchet MS"/>
      <family val="2"/>
      <scheme val="minor"/>
    </font>
    <font>
      <sz val="10"/>
      <color theme="1" tint="0.34998626667073579"/>
      <name val="Trebuchet MS"/>
      <family val="2"/>
      <scheme val="minor"/>
    </font>
    <font>
      <b/>
      <sz val="34"/>
      <color theme="0"/>
      <name val="Trebuchet MS"/>
      <family val="2"/>
      <scheme val="major"/>
    </font>
    <font>
      <b/>
      <i/>
      <sz val="34"/>
      <color theme="8"/>
      <name val="Trebuchet MS"/>
      <family val="2"/>
      <scheme val="major"/>
    </font>
    <font>
      <sz val="18"/>
      <color theme="1" tint="0.34998626667073579"/>
      <name val="Trebuchet MS"/>
      <family val="2"/>
      <scheme val="minor"/>
    </font>
    <font>
      <b/>
      <sz val="18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u/>
      <sz val="10"/>
      <color theme="10"/>
      <name val="Trebuchet MS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8"/>
      </bottom>
      <diagonal/>
    </border>
    <border>
      <left style="thin">
        <color theme="8"/>
      </left>
      <right/>
      <top/>
      <bottom style="thin">
        <color theme="8"/>
      </bottom>
      <diagonal/>
    </border>
    <border>
      <left style="thin">
        <color theme="8"/>
      </left>
      <right/>
      <top/>
      <bottom/>
      <diagonal/>
    </border>
  </borders>
  <cellStyleXfs count="8">
    <xf numFmtId="0" fontId="0" fillId="0" borderId="0">
      <alignment vertical="center"/>
    </xf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5" fillId="2" borderId="1" applyNumberFormat="0" applyFill="0" applyBorder="0" applyProtection="0">
      <alignment horizontal="right" vertical="center"/>
    </xf>
    <xf numFmtId="0" fontId="2" fillId="3" borderId="0" applyNumberFormat="0" applyFont="0" applyBorder="0" applyAlignment="0" applyProtection="0">
      <alignment vertical="center"/>
    </xf>
    <xf numFmtId="0" fontId="6" fillId="2" borderId="0" applyNumberFormat="0" applyFill="0" applyBorder="0" applyProtection="0">
      <alignment horizontal="left" vertical="center"/>
    </xf>
    <xf numFmtId="9" fontId="2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2" fontId="0" fillId="0" borderId="0" xfId="0" applyNumberFormat="1" applyAlignment="1">
      <alignment horizontal="center" vertical="center"/>
    </xf>
    <xf numFmtId="0" fontId="0" fillId="3" borderId="0" xfId="4" applyFont="1">
      <alignment vertical="center"/>
    </xf>
    <xf numFmtId="0" fontId="3" fillId="3" borderId="0" xfId="1" applyFill="1" applyAlignment="1">
      <alignment vertical="center"/>
    </xf>
    <xf numFmtId="164" fontId="5" fillId="0" borderId="0" xfId="2" applyFont="1" applyFill="1" applyBorder="1" applyAlignment="1">
      <alignment horizontal="right" vertical="center"/>
    </xf>
    <xf numFmtId="0" fontId="6" fillId="0" borderId="0" xfId="5" applyFill="1">
      <alignment horizontal="left" vertical="center"/>
    </xf>
    <xf numFmtId="0" fontId="6" fillId="0" borderId="2" xfId="5" applyFill="1" applyBorder="1">
      <alignment horizontal="left" vertical="center"/>
    </xf>
    <xf numFmtId="0" fontId="0" fillId="0" borderId="2" xfId="0" applyBorder="1">
      <alignment vertical="center"/>
    </xf>
    <xf numFmtId="14" fontId="5" fillId="0" borderId="2" xfId="3" applyNumberFormat="1" applyFill="1" applyBorder="1">
      <alignment horizontal="right" vertic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right" indent="2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165" fontId="0" fillId="0" borderId="0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8" fontId="0" fillId="0" borderId="0" xfId="0" applyNumberFormat="1" applyFont="1" applyBorder="1" applyAlignment="1">
      <alignment horizontal="right" vertical="center"/>
    </xf>
    <xf numFmtId="8" fontId="0" fillId="0" borderId="0" xfId="0" applyNumberFormat="1" applyFont="1" applyFill="1" applyBorder="1" applyAlignment="1">
      <alignment horizontal="right" vertical="center"/>
    </xf>
    <xf numFmtId="0" fontId="7" fillId="0" borderId="3" xfId="0" applyFont="1" applyBorder="1">
      <alignment vertical="center"/>
    </xf>
    <xf numFmtId="8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8" fontId="0" fillId="0" borderId="4" xfId="0" applyNumberFormat="1" applyFont="1" applyBorder="1">
      <alignment vertical="center"/>
    </xf>
    <xf numFmtId="14" fontId="0" fillId="0" borderId="0" xfId="0" applyNumberFormat="1">
      <alignment vertical="center"/>
    </xf>
    <xf numFmtId="165" fontId="0" fillId="0" borderId="0" xfId="6" applyNumberFormat="1" applyFont="1" applyAlignment="1">
      <alignment vertical="center"/>
    </xf>
    <xf numFmtId="165" fontId="5" fillId="0" borderId="0" xfId="6" applyNumberFormat="1" applyFont="1" applyFill="1" applyBorder="1" applyAlignment="1">
      <alignment horizontal="right" vertical="center"/>
    </xf>
    <xf numFmtId="0" fontId="8" fillId="0" borderId="0" xfId="7">
      <alignment vertical="center"/>
    </xf>
  </cellXfs>
  <cellStyles count="8">
    <cellStyle name="Contrast Background" xfId="4" xr:uid="{00000000-0005-0000-0000-000000000000}"/>
    <cellStyle name="Currency [0]" xfId="2" builtinId="7" customBuiltin="1"/>
    <cellStyle name="Hyperlink" xfId="7" builtinId="8"/>
    <cellStyle name="Input" xfId="3" builtinId="20" customBuiltin="1"/>
    <cellStyle name="Input Labels" xfId="5" xr:uid="{00000000-0005-0000-0000-000003000000}"/>
    <cellStyle name="Normal" xfId="0" builtinId="0" customBuiltin="1"/>
    <cellStyle name="Percent" xfId="6" builtinId="5"/>
    <cellStyle name="Title" xfId="1" builtinId="15" customBuiltin="1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34998626667073579"/>
        <name val="Trebuchet MS"/>
        <family val="2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2" formatCode="0.00"/>
      <alignment horizontal="center" vertical="center" textRotation="0" wrapText="0" indent="0" justifyLastLine="0" shrinkToFit="0" readingOrder="0"/>
    </dxf>
    <dxf>
      <numFmt numFmtId="165" formatCode="0.000%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2" formatCode="&quot;$&quot;#,##0.00_);[Red]\(&quot;$&quot;#,##0.00\)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34998626667073579"/>
        <name val="Trebuchet MS"/>
        <family val="2"/>
        <scheme val="minor"/>
      </font>
      <alignment horizontal="general" vertical="center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2" formatCode="0.00"/>
      <alignment horizontal="center" vertical="center" textRotation="0" wrapText="0" indent="0" justifyLastLine="0" shrinkToFit="0" readingOrder="0"/>
    </dxf>
    <dxf>
      <numFmt numFmtId="165" formatCode="0.000%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color theme="1"/>
      </font>
      <border>
        <bottom style="thin">
          <color theme="8"/>
        </bottom>
      </border>
    </dxf>
    <dxf>
      <font>
        <color theme="1" tint="0.34998626667073579"/>
      </font>
      <border diagonalUp="0" diagonalDown="0">
        <left/>
        <right/>
        <top/>
        <bottom/>
        <vertical style="thin">
          <color theme="8"/>
        </vertical>
        <horizontal/>
      </border>
    </dxf>
    <dxf>
      <font>
        <b/>
        <color theme="1"/>
      </font>
      <border>
        <bottom style="thin">
          <color theme="4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Home Loan Comparison" defaultPivotStyle="PivotStyleLight6">
    <tableStyle name="Custom Slicer Style" pivot="0" table="0" count="10" xr9:uid="{00000000-0011-0000-FFFF-FFFF00000000}">
      <tableStyleElement type="wholeTable" dxfId="26"/>
      <tableStyleElement type="headerRow" dxfId="25"/>
    </tableStyle>
    <tableStyle name="Home Loan Comparison" pivot="0" count="2" xr9:uid="{00000000-0011-0000-FFFF-FFFF01000000}">
      <tableStyleElement type="wholeTable" dxfId="24"/>
      <tableStyleElement type="headerRow" dxfId="23"/>
    </tableStyle>
  </tableStyle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4" tint="0.79998168889431442"/>
              <bgColor theme="4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Custom Slicer Style">
        <x14:slicerStyle name="Custom Slicer Style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solidFill>
                  <a:schemeClr val="bg1"/>
                </a:solidFill>
              </a:rPr>
              <a:t>INTEREST</a:t>
            </a:r>
            <a:r>
              <a:rPr lang="en-US" sz="1200" b="1" baseline="0">
                <a:solidFill>
                  <a:schemeClr val="bg1"/>
                </a:solidFill>
              </a:rPr>
              <a:t> </a:t>
            </a:r>
            <a:r>
              <a:rPr lang="en-US" sz="1200" b="1">
                <a:solidFill>
                  <a:schemeClr val="bg1"/>
                </a:solidFill>
              </a:rPr>
              <a:t>RATE</a:t>
            </a:r>
            <a:r>
              <a:rPr lang="en-US" sz="1200">
                <a:solidFill>
                  <a:schemeClr val="bg1"/>
                </a:solidFill>
              </a:rPr>
              <a:t> </a:t>
            </a:r>
            <a:r>
              <a:rPr lang="en-US" sz="1200" i="1">
                <a:solidFill>
                  <a:schemeClr val="accent5"/>
                </a:solidFill>
              </a:rPr>
              <a:t>COMPARISON</a:t>
            </a:r>
          </a:p>
        </c:rich>
      </c:tx>
      <c:layout>
        <c:manualLayout>
          <c:xMode val="edge"/>
          <c:yMode val="edge"/>
          <c:x val="9.8210612186990134E-2"/>
          <c:y val="3.4940600978336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1"/>
        <c:ser>
          <c:idx val="1"/>
          <c:order val="0"/>
          <c:tx>
            <c:strRef>
              <c:f>Comparison!$G$24</c:f>
              <c:strCache>
                <c:ptCount val="1"/>
                <c:pt idx="0">
                  <c:v>RATE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B6-49D6-8448-EFD0828A45D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8B6-49D6-8448-EFD0828A45DB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2B8F3654-D4A2-4124-B141-8BCDFBCFD6E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08B6-49D6-8448-EFD0828A45D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153560D-E49A-4109-8ADB-4F0819B0515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08B6-49D6-8448-EFD0828A45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val>
            <c:numRef>
              <c:f>Comparison!$G$25:$G$27</c:f>
              <c:numCache>
                <c:formatCode>0.000%</c:formatCode>
                <c:ptCount val="2"/>
                <c:pt idx="0">
                  <c:v>3.3750000000000002E-2</c:v>
                </c:pt>
                <c:pt idx="1">
                  <c:v>4.2500000000000003E-2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Comparison!$B$25:$B$27</c15:f>
                <c15:dlblRangeCache>
                  <c:ptCount val="2"/>
                  <c:pt idx="0">
                    <c:v>1</c:v>
                  </c:pt>
                  <c:pt idx="1">
                    <c:v>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A-08B6-49D6-8448-EFD0828A45D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89"/>
        <c:overlap val="-35"/>
        <c:axId val="606082264"/>
        <c:axId val="765263968"/>
      </c:barChart>
      <c:catAx>
        <c:axId val="606082264"/>
        <c:scaling>
          <c:orientation val="minMax"/>
        </c:scaling>
        <c:delete val="1"/>
        <c:axPos val="b"/>
        <c:majorTickMark val="none"/>
        <c:minorTickMark val="none"/>
        <c:tickLblPos val="nextTo"/>
        <c:crossAx val="765263968"/>
        <c:crosses val="autoZero"/>
        <c:auto val="1"/>
        <c:lblAlgn val="ctr"/>
        <c:lblOffset val="100"/>
        <c:noMultiLvlLbl val="0"/>
      </c:catAx>
      <c:valAx>
        <c:axId val="765263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082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solidFill>
                  <a:schemeClr val="bg1"/>
                </a:solidFill>
              </a:rPr>
              <a:t>UP-FRONT</a:t>
            </a:r>
            <a:r>
              <a:rPr lang="en-US" sz="1200">
                <a:solidFill>
                  <a:schemeClr val="bg1"/>
                </a:solidFill>
              </a:rPr>
              <a:t> </a:t>
            </a:r>
            <a:r>
              <a:rPr lang="en-US" sz="1200" i="1">
                <a:solidFill>
                  <a:schemeClr val="accent5"/>
                </a:solidFill>
              </a:rPr>
              <a:t>COSTS</a:t>
            </a:r>
          </a:p>
        </c:rich>
      </c:tx>
      <c:layout>
        <c:manualLayout>
          <c:xMode val="edge"/>
          <c:yMode val="edge"/>
          <c:x val="0.15801470153851346"/>
          <c:y val="4.19287211740041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1"/>
        <c:ser>
          <c:idx val="1"/>
          <c:order val="0"/>
          <c:tx>
            <c:strRef>
              <c:f>Comparison!$K$24</c:f>
              <c:strCache>
                <c:ptCount val="1"/>
                <c:pt idx="0">
                  <c:v>UP FRONT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E3C-4E12-8D0F-382AE213EB1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E3C-4E12-8D0F-382AE213EB19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BC95B9DA-551C-451B-846D-1876576FC51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7E3C-4E12-8D0F-382AE213EB1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BB3E433-7ED9-4D96-9D9A-86B7CEC2CFA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7E3C-4E12-8D0F-382AE213EB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3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Comparison!$K$25:$K$27</c:f>
              <c:numCache>
                <c:formatCode>"$"#,##0.00_);[Red]\("$"#,##0.00\)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Comparison!$B$25:$B$27</c15:f>
                <c15:dlblRangeCache>
                  <c:ptCount val="2"/>
                  <c:pt idx="0">
                    <c:v>1</c:v>
                  </c:pt>
                  <c:pt idx="1">
                    <c:v>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A-7E3C-4E12-8D0F-382AE213E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9"/>
        <c:overlap val="-35"/>
        <c:axId val="765264752"/>
        <c:axId val="765265144"/>
      </c:barChart>
      <c:catAx>
        <c:axId val="765264752"/>
        <c:scaling>
          <c:orientation val="minMax"/>
        </c:scaling>
        <c:delete val="1"/>
        <c:axPos val="b"/>
        <c:majorTickMark val="none"/>
        <c:minorTickMark val="none"/>
        <c:tickLblPos val="nextTo"/>
        <c:crossAx val="765265144"/>
        <c:crosses val="autoZero"/>
        <c:auto val="1"/>
        <c:lblAlgn val="ctr"/>
        <c:lblOffset val="100"/>
        <c:noMultiLvlLbl val="0"/>
      </c:catAx>
      <c:valAx>
        <c:axId val="765265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##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5264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solidFill>
                  <a:schemeClr val="bg1"/>
                </a:solidFill>
              </a:rPr>
              <a:t>MONTHLY</a:t>
            </a:r>
            <a:r>
              <a:rPr lang="en-US" sz="1200">
                <a:solidFill>
                  <a:schemeClr val="bg1"/>
                </a:solidFill>
              </a:rPr>
              <a:t> </a:t>
            </a:r>
            <a:r>
              <a:rPr lang="en-US" sz="1200" i="1">
                <a:solidFill>
                  <a:schemeClr val="accent5"/>
                </a:solidFill>
              </a:rPr>
              <a:t>PAYMENTS</a:t>
            </a:r>
          </a:p>
        </c:rich>
      </c:tx>
      <c:layout>
        <c:manualLayout>
          <c:xMode val="edge"/>
          <c:yMode val="edge"/>
          <c:x val="3.0942439125802343E-2"/>
          <c:y val="4.19287211740041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1"/>
        <c:ser>
          <c:idx val="1"/>
          <c:order val="0"/>
          <c:tx>
            <c:strRef>
              <c:f>Comparison!$L$24</c:f>
              <c:strCache>
                <c:ptCount val="1"/>
                <c:pt idx="0">
                  <c:v>PAYMENT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1CE-449D-BECC-6783DCF0385E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1CE-449D-BECC-6783DCF0385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67AB8A2A-6522-455B-9BC5-84F48B8F33B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1CE-449D-BECC-6783DCF0385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408B5D7-50D6-4847-BABA-9B250BA6250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51CE-449D-BECC-6783DCF038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Comparison!$L$25:$L$27</c:f>
              <c:numCache>
                <c:formatCode>"$"#,##0.00_);[Red]\("$"#,##0.00\)</c:formatCode>
                <c:ptCount val="2"/>
                <c:pt idx="0">
                  <c:v>3543.7950052746628</c:v>
                </c:pt>
                <c:pt idx="1">
                  <c:v>2459.698077665174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Comparison!$B$25:$B$27</c15:f>
                <c15:dlblRangeCache>
                  <c:ptCount val="2"/>
                  <c:pt idx="0">
                    <c:v>1</c:v>
                  </c:pt>
                  <c:pt idx="1">
                    <c:v>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A-51CE-449D-BECC-6783DCF0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9"/>
        <c:axId val="721642024"/>
        <c:axId val="721642416"/>
      </c:barChart>
      <c:catAx>
        <c:axId val="721642024"/>
        <c:scaling>
          <c:orientation val="minMax"/>
        </c:scaling>
        <c:delete val="1"/>
        <c:axPos val="l"/>
        <c:majorTickMark val="none"/>
        <c:minorTickMark val="none"/>
        <c:tickLblPos val="nextTo"/>
        <c:crossAx val="721642416"/>
        <c:crosses val="autoZero"/>
        <c:auto val="1"/>
        <c:lblAlgn val="ctr"/>
        <c:lblOffset val="100"/>
        <c:noMultiLvlLbl val="0"/>
      </c:catAx>
      <c:valAx>
        <c:axId val="721642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##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1642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400051</xdr:colOff>
      <xdr:row>10</xdr:row>
      <xdr:rowOff>152400</xdr:rowOff>
    </xdr:from>
    <xdr:to>
      <xdr:col>4</xdr:col>
      <xdr:colOff>276226</xdr:colOff>
      <xdr:row>20</xdr:row>
      <xdr:rowOff>64770</xdr:rowOff>
    </xdr:to>
    <xdr:graphicFrame macro="">
      <xdr:nvGraphicFramePr>
        <xdr:cNvPr id="2" name="Chart 1" descr="Column chart that compares interest rates for all for loans." title="Interest Rate 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10</xdr:row>
      <xdr:rowOff>152400</xdr:rowOff>
    </xdr:from>
    <xdr:to>
      <xdr:col>7</xdr:col>
      <xdr:colOff>457200</xdr:colOff>
      <xdr:row>20</xdr:row>
      <xdr:rowOff>64770</xdr:rowOff>
    </xdr:to>
    <xdr:graphicFrame macro="">
      <xdr:nvGraphicFramePr>
        <xdr:cNvPr id="3" name="Chart 2" descr="Column chart that up-front costs for all loans" title="Up-Front Costs Ch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180975</xdr:colOff>
      <xdr:row>10</xdr:row>
      <xdr:rowOff>152400</xdr:rowOff>
    </xdr:from>
    <xdr:to>
      <xdr:col>13</xdr:col>
      <xdr:colOff>0</xdr:colOff>
      <xdr:row>20</xdr:row>
      <xdr:rowOff>64770</xdr:rowOff>
    </xdr:to>
    <xdr:graphicFrame macro="">
      <xdr:nvGraphicFramePr>
        <xdr:cNvPr id="4" name="Chart 3" descr="Bar chart that compares monthly paymnets for all loans." title="Monthly Payments Char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oans" displayName="Loans" ref="B24:N27" totalsRowCount="1">
  <autoFilter ref="B24:N26" xr:uid="{00000000-0009-0000-0100-000001000000}"/>
  <sortState ref="B12:M15">
    <sortCondition ref="L11:L15"/>
  </sortState>
  <tableColumns count="13">
    <tableColumn id="1" xr3:uid="{00000000-0010-0000-0000-000001000000}" name="#" dataDxfId="22" totalsRowDxfId="10"/>
    <tableColumn id="2" xr3:uid="{00000000-0010-0000-0000-000002000000}" name="BANK" totalsRowLabel="Delta" dataDxfId="11" totalsRowDxfId="9"/>
    <tableColumn id="3" xr3:uid="{00000000-0010-0000-0000-000003000000}" name="TYPE"/>
    <tableColumn id="16" xr3:uid="{00000000-0010-0000-0000-000010000000}" name="TERM" dataDxfId="21" totalsRowDxfId="8"/>
    <tableColumn id="4" xr3:uid="{00000000-0010-0000-0000-000004000000}" name="YEARS AMORTIZED" dataDxfId="20" totalsRowDxfId="7"/>
    <tableColumn id="5" xr3:uid="{00000000-0010-0000-0000-000005000000}" name="RATE" dataDxfId="19" totalsRowDxfId="6"/>
    <tableColumn id="6" xr3:uid="{00000000-0010-0000-0000-000006000000}" name="POINTS" dataDxfId="18" totalsRowDxfId="5"/>
    <tableColumn id="7" xr3:uid="{00000000-0010-0000-0000-000007000000}" name="$ POINTS" dataDxfId="17" totalsRowDxfId="4">
      <calculatedColumnFormula>IFERROR(Loans[[#This Row],[POINTS]]/100*LoanAmount,0)</calculatedColumnFormula>
    </tableColumn>
    <tableColumn id="8" xr3:uid="{00000000-0010-0000-0000-000008000000}" name="$ CLOSING" dataDxfId="16" totalsRowDxfId="3"/>
    <tableColumn id="12" xr3:uid="{00000000-0010-0000-0000-00000C000000}" name="UP FRONT" dataDxfId="12">
      <calculatedColumnFormula>SUM(Loans[[#This Row],[$ POINTS]:[$ CLOSING]])</calculatedColumnFormula>
    </tableColumn>
    <tableColumn id="9" xr3:uid="{00000000-0010-0000-0000-000009000000}" name="PAYMENT" totalsRowFunction="custom" dataDxfId="15" totalsRowDxfId="2">
      <calculatedColumnFormula>IFERROR(PMT(Loans[[#This Row],[RATE]]/12,Loans[[#This Row],[YEARS AMORTIZED]]*12,-LoanAmount,1),"")</calculatedColumnFormula>
      <totalsRowFormula>L25-L26</totalsRowFormula>
    </tableColumn>
    <tableColumn id="10" xr3:uid="{00000000-0010-0000-0000-00000A000000}" name="Cumulative Interest " totalsRowFunction="custom" dataDxfId="14" totalsRowDxfId="1">
      <calculatedColumnFormula>IFERROR(CUMIPMT(Loans[[#This Row],[RATE]]/12,Loans[[#This Row],[YEARS AMORTIZED]]*12,LoanAmount,1,Loans[[#This Row],[YEARS AMORTIZED]]*12,0),"")</calculatedColumnFormula>
      <totalsRowFormula>M26-M25</totalsRowFormula>
    </tableColumn>
    <tableColumn id="13" xr3:uid="{ECFADC1E-232D-4B99-8571-F89C2859DC5F}" name="Total Payments" totalsRowFunction="custom" dataDxfId="13" totalsRowDxfId="0">
      <calculatedColumnFormula>Loans[[#This Row],[PAYMENT]]*Loans[[#This Row],[YEARS AMORTIZED]]*12</calculatedColumnFormula>
      <totalsRowFormula>N26-N25</totalsRowFormula>
    </tableColumn>
  </tableColumns>
  <tableStyleInfo name="Home Loan Comparison" showFirstColumn="0" showLastColumn="0" showRowStripes="1" showColumnStripes="0"/>
  <extLst>
    <ext xmlns:x14="http://schemas.microsoft.com/office/spreadsheetml/2009/9/main" uri="{504A1905-F514-4f6f-8877-14C23A59335A}">
      <x14:table altText="Loans Table" altTextSummary="Details for loan comparison such as Loan #, Bank, Type, Term, Years Amortized, Rate, APR, Points, $ Points, $ Closing, Up Front Costs, Payment, Year-1 Cap, Yearly Cap, and Lifetime Cap. "/>
    </ext>
  </extLst>
</table>
</file>

<file path=xl/theme/theme1.xml><?xml version="1.0" encoding="utf-8"?>
<a:theme xmlns:a="http://schemas.openxmlformats.org/drawingml/2006/main" name="Office Theme">
  <a:themeElements>
    <a:clrScheme name="Home Loan Comparison">
      <a:dk1>
        <a:sysClr val="windowText" lastClr="000000"/>
      </a:dk1>
      <a:lt1>
        <a:sysClr val="window" lastClr="FFFFFF"/>
      </a:lt1>
      <a:dk2>
        <a:srgbClr val="37081B"/>
      </a:dk2>
      <a:lt2>
        <a:srgbClr val="EBF8FD"/>
      </a:lt2>
      <a:accent1>
        <a:srgbClr val="00A6E3"/>
      </a:accent1>
      <a:accent2>
        <a:srgbClr val="C8D459"/>
      </a:accent2>
      <a:accent3>
        <a:srgbClr val="DC1F6E"/>
      </a:accent3>
      <a:accent4>
        <a:srgbClr val="F28224"/>
      </a:accent4>
      <a:accent5>
        <a:srgbClr val="F0D642"/>
      </a:accent5>
      <a:accent6>
        <a:srgbClr val="9E4F99"/>
      </a:accent6>
      <a:hlink>
        <a:srgbClr val="00A6E3"/>
      </a:hlink>
      <a:folHlink>
        <a:srgbClr val="9E4F99"/>
      </a:folHlink>
    </a:clrScheme>
    <a:fontScheme name="Home Loan Comparison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qydj.com/sp-500-historical-return-calculator/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S34"/>
  <sheetViews>
    <sheetView showGridLines="0" tabSelected="1" zoomScaleNormal="100" workbookViewId="0">
      <selection activeCell="E7" sqref="E7"/>
    </sheetView>
  </sheetViews>
  <sheetFormatPr defaultRowHeight="19.5" customHeight="1" x14ac:dyDescent="0.3"/>
  <cols>
    <col min="1" max="1" width="2.85546875" customWidth="1"/>
    <col min="3" max="3" width="22.140625" customWidth="1"/>
    <col min="4" max="4" width="22" customWidth="1"/>
    <col min="5" max="5" width="9.28515625" customWidth="1"/>
    <col min="6" max="6" width="12.5703125" customWidth="1"/>
    <col min="8" max="8" width="10.42578125" customWidth="1"/>
    <col min="9" max="9" width="13" customWidth="1"/>
    <col min="10" max="10" width="11.5703125" customWidth="1"/>
    <col min="11" max="11" width="10.5703125" customWidth="1"/>
    <col min="12" max="12" width="13" customWidth="1"/>
    <col min="13" max="13" width="21.42578125" bestFit="1" customWidth="1"/>
    <col min="14" max="14" width="17.7109375" customWidth="1"/>
    <col min="15" max="15" width="14.85546875" customWidth="1"/>
    <col min="16" max="17" width="15.85546875" customWidth="1"/>
    <col min="18" max="18" width="12.7109375" customWidth="1"/>
    <col min="19" max="19" width="19.85546875" bestFit="1" customWidth="1"/>
  </cols>
  <sheetData>
    <row r="1" spans="1:19" ht="55.5" customHeight="1" x14ac:dyDescent="0.3">
      <c r="A1" s="2"/>
      <c r="B1" s="3" t="s">
        <v>38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5" customHeight="1" x14ac:dyDescent="0.3"/>
    <row r="3" spans="1:19" ht="15" customHeight="1" x14ac:dyDescent="0.3"/>
    <row r="4" spans="1:19" ht="23.25" x14ac:dyDescent="0.3">
      <c r="B4" s="6" t="s">
        <v>0</v>
      </c>
      <c r="C4" s="7"/>
      <c r="D4" s="8" t="s">
        <v>14</v>
      </c>
    </row>
    <row r="5" spans="1:19" ht="23.25" x14ac:dyDescent="0.3">
      <c r="B5" s="5" t="s">
        <v>1</v>
      </c>
      <c r="D5" s="4">
        <v>500000</v>
      </c>
    </row>
    <row r="6" spans="1:19" ht="23.25" x14ac:dyDescent="0.3">
      <c r="B6" s="5" t="s">
        <v>37</v>
      </c>
      <c r="D6" s="26">
        <v>5.1754381000000002E-2</v>
      </c>
      <c r="F6" s="27" t="s">
        <v>30</v>
      </c>
    </row>
    <row r="7" spans="1:19" ht="23.25" x14ac:dyDescent="0.3">
      <c r="B7" s="5" t="s">
        <v>39</v>
      </c>
      <c r="D7" s="26">
        <v>0.15</v>
      </c>
      <c r="F7" s="27"/>
    </row>
    <row r="8" spans="1:19" ht="23.25" x14ac:dyDescent="0.3">
      <c r="B8" s="5" t="s">
        <v>42</v>
      </c>
      <c r="D8" s="26">
        <v>0.25</v>
      </c>
      <c r="F8" s="27"/>
    </row>
    <row r="9" spans="1:19" ht="15" customHeight="1" x14ac:dyDescent="0.3">
      <c r="F9" t="s">
        <v>31</v>
      </c>
    </row>
    <row r="10" spans="1:19" ht="15" customHeight="1" x14ac:dyDescent="0.3">
      <c r="F10" t="s">
        <v>32</v>
      </c>
    </row>
    <row r="11" spans="1:19" ht="15" customHeight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15" customHeight="1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15" customHeight="1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5" customHeigh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5" customHeight="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5" customHeight="1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5" customHeight="1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5" customHeight="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5" customHeight="1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5" customHeight="1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5" customHeight="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5" customHeight="1" x14ac:dyDescent="0.3"/>
    <row r="23" spans="1:19" ht="15" customHeight="1" x14ac:dyDescent="0.3"/>
    <row r="24" spans="1:19" ht="15" customHeight="1" x14ac:dyDescent="0.3">
      <c r="B24" s="9" t="s">
        <v>2</v>
      </c>
      <c r="C24" s="10" t="s">
        <v>4</v>
      </c>
      <c r="D24" s="10" t="s">
        <v>5</v>
      </c>
      <c r="E24" s="9" t="s">
        <v>6</v>
      </c>
      <c r="F24" s="10" t="s">
        <v>7</v>
      </c>
      <c r="G24" s="10" t="s">
        <v>8</v>
      </c>
      <c r="H24" s="10" t="s">
        <v>9</v>
      </c>
      <c r="I24" s="11" t="s">
        <v>10</v>
      </c>
      <c r="J24" s="11" t="s">
        <v>11</v>
      </c>
      <c r="K24" s="11" t="s">
        <v>12</v>
      </c>
      <c r="L24" s="11" t="s">
        <v>13</v>
      </c>
      <c r="M24" s="10" t="s">
        <v>15</v>
      </c>
      <c r="N24" s="19" t="s">
        <v>18</v>
      </c>
      <c r="O24" s="19" t="s">
        <v>34</v>
      </c>
      <c r="P24" s="19" t="s">
        <v>40</v>
      </c>
      <c r="Q24" s="19" t="s">
        <v>41</v>
      </c>
      <c r="R24" s="19" t="s">
        <v>43</v>
      </c>
      <c r="S24" s="19" t="s">
        <v>36</v>
      </c>
    </row>
    <row r="25" spans="1:19" ht="19.5" customHeight="1" x14ac:dyDescent="0.3">
      <c r="B25" s="12">
        <v>1</v>
      </c>
      <c r="C25" s="13" t="s">
        <v>16</v>
      </c>
      <c r="D25" s="13" t="s">
        <v>3</v>
      </c>
      <c r="E25" s="14">
        <v>15</v>
      </c>
      <c r="F25" s="14">
        <v>15</v>
      </c>
      <c r="G25" s="15">
        <v>3.3750000000000002E-2</v>
      </c>
      <c r="H25" s="16">
        <v>0</v>
      </c>
      <c r="I25" s="17">
        <f>IFERROR(Loans[[#This Row],[POINTS]]/100*LoanAmount,0)</f>
        <v>0</v>
      </c>
      <c r="J25" s="17">
        <v>0</v>
      </c>
      <c r="K25" s="18">
        <f>SUM(Loans[[#This Row],[$ POINTS]:[$ CLOSING]])</f>
        <v>0</v>
      </c>
      <c r="L25" s="18">
        <f>IFERROR(PMT(Loans[[#This Row],[RATE]]/12,Loans[[#This Row],[YEARS AMORTIZED]]*12,-LoanAmount,1),"")</f>
        <v>3543.7950052746628</v>
      </c>
      <c r="M25" s="18">
        <f>IFERROR(CUMIPMT(Loans[[#This Row],[RATE]]/12,Loans[[#This Row],[YEARS AMORTIZED]]*12,LoanAmount,1,Loans[[#This Row],[YEARS AMORTIZED]]*12,0),"")</f>
        <v>-137883.87046718027</v>
      </c>
      <c r="N25" s="18">
        <f>Loans[[#This Row],[PAYMENT]]*Loans[[#This Row],[YEARS AMORTIZED]]*12</f>
        <v>637883.10094943934</v>
      </c>
      <c r="O25" s="18">
        <f ca="1">'15YR'!D368</f>
        <v>637883.10094943969</v>
      </c>
      <c r="P25" s="18">
        <f ca="1">'15YR'!E368</f>
        <v>323338.57103133609</v>
      </c>
      <c r="Q25" s="18">
        <f ca="1">P25*(1-D$7)</f>
        <v>274837.78537663567</v>
      </c>
      <c r="R25" s="18"/>
      <c r="S25" s="18"/>
    </row>
    <row r="26" spans="1:19" ht="19.5" customHeight="1" x14ac:dyDescent="0.3">
      <c r="B26" s="12">
        <v>2</v>
      </c>
      <c r="C26" s="13" t="s">
        <v>16</v>
      </c>
      <c r="D26" s="13" t="s">
        <v>3</v>
      </c>
      <c r="E26" s="14">
        <v>30</v>
      </c>
      <c r="F26" s="14">
        <v>30</v>
      </c>
      <c r="G26" s="15">
        <v>4.2500000000000003E-2</v>
      </c>
      <c r="H26" s="16">
        <v>0</v>
      </c>
      <c r="I26" s="17">
        <f>IFERROR(Loans[[#This Row],[POINTS]]/100*LoanAmount,0)</f>
        <v>0</v>
      </c>
      <c r="J26" s="17">
        <v>0</v>
      </c>
      <c r="K26" s="18">
        <f>SUM(Loans[[#This Row],[$ POINTS]:[$ CLOSING]])</f>
        <v>0</v>
      </c>
      <c r="L26" s="18">
        <f>IFERROR(PMT(Loans[[#This Row],[RATE]]/12,Loans[[#This Row],[YEARS AMORTIZED]]*12,-LoanAmount,1),"")</f>
        <v>2459.698077665174</v>
      </c>
      <c r="M26" s="18">
        <f>IFERROR(CUMIPMT(Loans[[#This Row],[RATE]]/12,Loans[[#This Row],[YEARS AMORTIZED]]*12,LoanAmount,1,Loans[[#This Row],[YEARS AMORTIZED]]*12,0),"")</f>
        <v>-385491.80394307047</v>
      </c>
      <c r="N26" s="18">
        <f>Loans[[#This Row],[PAYMENT]]*Loans[[#This Row],[YEARS AMORTIZED]]*12</f>
        <v>885491.30795946252</v>
      </c>
      <c r="O26" s="18">
        <f>'30YR'!D368</f>
        <v>390274.89393941459</v>
      </c>
      <c r="P26" s="18">
        <f>'30YR'!E368</f>
        <v>541816.15800134768</v>
      </c>
      <c r="Q26" s="18">
        <f>P26*(1-D$7)</f>
        <v>460543.73430114554</v>
      </c>
      <c r="R26" s="18"/>
      <c r="S26" s="18"/>
    </row>
    <row r="27" spans="1:19" ht="19.5" customHeight="1" x14ac:dyDescent="0.3">
      <c r="B27" s="21"/>
      <c r="C27" s="20" t="s">
        <v>17</v>
      </c>
      <c r="E27" s="21"/>
      <c r="F27" s="21"/>
      <c r="G27" s="22"/>
      <c r="H27" s="1"/>
      <c r="I27" s="20"/>
      <c r="J27" s="20"/>
      <c r="L27" s="20">
        <f>L25-L26</f>
        <v>1084.0969276094888</v>
      </c>
      <c r="M27" s="20">
        <f>M26-M25</f>
        <v>-247607.9334758902</v>
      </c>
      <c r="N27" s="18">
        <f>N26-N25</f>
        <v>247608.20701002318</v>
      </c>
      <c r="O27" s="23">
        <f ca="1">O26-O25</f>
        <v>-247608.2070100251</v>
      </c>
      <c r="P27" s="23">
        <f ca="1">P26-P25</f>
        <v>218477.58697001159</v>
      </c>
      <c r="Q27" s="23">
        <f ca="1">Q26-Q25</f>
        <v>185705.94892450987</v>
      </c>
      <c r="R27" s="23">
        <f>$D$8*Loans[[#Totals],[Cumulative Interest ]]</f>
        <v>-61901.983368972549</v>
      </c>
      <c r="S27" s="23">
        <f ca="1">Q27+Loans[[#Totals],[Cumulative Interest ]]+-1*R27</f>
        <v>-1.1824077810160816E-3</v>
      </c>
    </row>
    <row r="30" spans="1:19" ht="19.5" customHeight="1" x14ac:dyDescent="0.3">
      <c r="C30" t="s">
        <v>19</v>
      </c>
    </row>
    <row r="31" spans="1:19" ht="19.5" customHeight="1" x14ac:dyDescent="0.3">
      <c r="D31" t="s">
        <v>20</v>
      </c>
    </row>
    <row r="32" spans="1:19" ht="19.5" customHeight="1" x14ac:dyDescent="0.3">
      <c r="D32" t="s">
        <v>21</v>
      </c>
    </row>
    <row r="33" spans="4:4" ht="19.5" customHeight="1" x14ac:dyDescent="0.3">
      <c r="D33" t="s">
        <v>22</v>
      </c>
    </row>
    <row r="34" spans="4:4" ht="19.5" customHeight="1" x14ac:dyDescent="0.3">
      <c r="D34" t="s">
        <v>23</v>
      </c>
    </row>
  </sheetData>
  <autoFilter ref="S24:S27" xr:uid="{CCE4E1C6-BDA4-496F-9A98-49028EE6E7EF}"/>
  <conditionalFormatting sqref="K25:K26">
    <cfRule type="dataBar" priority="7">
      <dataBar>
        <cfvo type="min"/>
        <cfvo type="max"/>
        <color theme="0" tint="-0.14999847407452621"/>
      </dataBar>
      <extLst>
        <ext xmlns:x14="http://schemas.microsoft.com/office/spreadsheetml/2009/9/main" uri="{B025F937-C7B1-47D3-B67F-A62EFF666E3E}">
          <x14:id>{DBB2E042-4081-4F3C-A97D-4341FBA1A709}</x14:id>
        </ext>
      </extLst>
    </cfRule>
  </conditionalFormatting>
  <dataValidations count="1">
    <dataValidation type="list" allowBlank="1" showInputMessage="1" sqref="D25:D26" xr:uid="{00000000-0002-0000-0000-000000000000}">
      <formula1>"Fixed,Adjustable"</formula1>
    </dataValidation>
  </dataValidations>
  <hyperlinks>
    <hyperlink ref="F6" r:id="rId1" xr:uid="{2C7E4B9F-00A4-4D34-BEF1-F2710F636019}"/>
  </hyperlinks>
  <printOptions horizontalCentered="1"/>
  <pageMargins left="0.45" right="0.45" top="0.4" bottom="0.4" header="0.3" footer="0.3"/>
  <pageSetup scale="64" fitToHeight="0" orientation="landscape" verticalDpi="0" r:id="rId2"/>
  <headerFooter differentFirst="1">
    <oddFooter>Page &amp;P of &amp;N</oddFooter>
  </headerFooter>
  <drawing r:id="rId3"/>
  <tableParts count="1"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BB2E042-4081-4F3C-A97D-4341FBA1A70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K25:K26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47BE6-719D-4E01-AE4C-3E96993248F2}">
  <dimension ref="A1:E368"/>
  <sheetViews>
    <sheetView topLeftCell="A352" workbookViewId="0">
      <selection activeCell="B9" sqref="B9"/>
    </sheetView>
  </sheetViews>
  <sheetFormatPr defaultRowHeight="15" x14ac:dyDescent="0.3"/>
  <cols>
    <col min="1" max="1" width="17.42578125" style="24" bestFit="1" customWidth="1"/>
    <col min="2" max="2" width="17.5703125" bestFit="1" customWidth="1"/>
    <col min="3" max="3" width="19.85546875" customWidth="1"/>
    <col min="4" max="4" width="16.42578125" customWidth="1"/>
    <col min="5" max="5" width="16.140625" customWidth="1"/>
    <col min="6" max="6" width="11.42578125" bestFit="1" customWidth="1"/>
  </cols>
  <sheetData>
    <row r="1" spans="1:5" x14ac:dyDescent="0.3">
      <c r="A1" t="s">
        <v>25</v>
      </c>
      <c r="B1" s="20">
        <f>Comparison!L25</f>
        <v>3543.7950052746628</v>
      </c>
    </row>
    <row r="2" spans="1:5" x14ac:dyDescent="0.3">
      <c r="A2" t="s">
        <v>26</v>
      </c>
      <c r="B2" s="20">
        <f>Comparison!L26</f>
        <v>2459.698077665174</v>
      </c>
    </row>
    <row r="3" spans="1:5" x14ac:dyDescent="0.3">
      <c r="A3" t="s">
        <v>29</v>
      </c>
      <c r="B3" s="20">
        <f>B1-B2</f>
        <v>1084.0969276094888</v>
      </c>
    </row>
    <row r="4" spans="1:5" x14ac:dyDescent="0.3">
      <c r="A4" s="24" t="s">
        <v>28</v>
      </c>
      <c r="B4" s="25">
        <f>Comparison!D6</f>
        <v>5.1754381000000002E-2</v>
      </c>
    </row>
    <row r="8" spans="1:5" x14ac:dyDescent="0.3">
      <c r="A8" s="24" t="s">
        <v>24</v>
      </c>
      <c r="B8" t="s">
        <v>27</v>
      </c>
      <c r="C8" t="s">
        <v>33</v>
      </c>
      <c r="D8" t="s">
        <v>34</v>
      </c>
      <c r="E8" t="s">
        <v>35</v>
      </c>
    </row>
    <row r="9" spans="1:5" x14ac:dyDescent="0.3">
      <c r="A9" s="24">
        <f ca="1">NOW()</f>
        <v>43163.007705671298</v>
      </c>
      <c r="B9" s="20">
        <f>C9</f>
        <v>1084.0969276094888</v>
      </c>
      <c r="C9" s="20">
        <f>$B$3</f>
        <v>1084.0969276094888</v>
      </c>
      <c r="D9" s="20">
        <f>C9</f>
        <v>1084.0969276094888</v>
      </c>
      <c r="E9" s="20">
        <f>B9-D9</f>
        <v>0</v>
      </c>
    </row>
    <row r="10" spans="1:5" x14ac:dyDescent="0.3">
      <c r="A10" s="24">
        <f ca="1">EDATE(A9, 1)</f>
        <v>43194</v>
      </c>
      <c r="B10" s="20">
        <f>C10+B9*(1+(B$4/12))</f>
        <v>2172.8694190050137</v>
      </c>
      <c r="C10" s="20">
        <f t="shared" ref="C10:C73" si="0">$B$3</f>
        <v>1084.0969276094888</v>
      </c>
      <c r="D10" s="20">
        <f>C10+D9</f>
        <v>2168.1938552189777</v>
      </c>
      <c r="E10" s="20">
        <f t="shared" ref="E10:E73" si="1">B10-D10</f>
        <v>4.6755637860360366</v>
      </c>
    </row>
    <row r="11" spans="1:5" x14ac:dyDescent="0.3">
      <c r="A11" s="24">
        <f ca="1">EDATE(A10, 1)</f>
        <v>43224</v>
      </c>
      <c r="B11" s="20">
        <f t="shared" ref="B11:B74" si="2">C11+B10*(1+(B$4/12))</f>
        <v>3266.3376392623718</v>
      </c>
      <c r="C11" s="20">
        <f t="shared" si="0"/>
        <v>1084.0969276094888</v>
      </c>
      <c r="D11" s="20">
        <f t="shared" ref="D11:D74" si="3">C11+D10</f>
        <v>3252.2907828284665</v>
      </c>
      <c r="E11" s="20">
        <f t="shared" si="1"/>
        <v>14.046856433905305</v>
      </c>
    </row>
    <row r="12" spans="1:5" x14ac:dyDescent="0.3">
      <c r="A12" s="24">
        <f ca="1">EDATE(A11, 1)</f>
        <v>43255</v>
      </c>
      <c r="B12" s="20">
        <f t="shared" si="2"/>
        <v>4364.5218404266125</v>
      </c>
      <c r="C12" s="20">
        <f t="shared" si="0"/>
        <v>1084.0969276094888</v>
      </c>
      <c r="D12" s="20">
        <f t="shared" si="3"/>
        <v>4336.3877104379553</v>
      </c>
      <c r="E12" s="20">
        <f t="shared" si="1"/>
        <v>28.134129988657151</v>
      </c>
    </row>
    <row r="13" spans="1:5" x14ac:dyDescent="0.3">
      <c r="A13" s="24">
        <f ca="1">EDATE(A12, 1)</f>
        <v>43285</v>
      </c>
      <c r="B13" s="20">
        <f t="shared" si="2"/>
        <v>5467.4423618871224</v>
      </c>
      <c r="C13" s="20">
        <f t="shared" si="0"/>
        <v>1084.0969276094888</v>
      </c>
      <c r="D13" s="20">
        <f t="shared" si="3"/>
        <v>5420.4846380474446</v>
      </c>
      <c r="E13" s="20">
        <f t="shared" si="1"/>
        <v>46.957723839677783</v>
      </c>
    </row>
    <row r="14" spans="1:5" x14ac:dyDescent="0.3">
      <c r="A14" s="24">
        <f ca="1">EDATE(A13, 1)</f>
        <v>43316</v>
      </c>
      <c r="B14" s="20">
        <f t="shared" si="2"/>
        <v>6575.1196307543323</v>
      </c>
      <c r="C14" s="20">
        <f t="shared" si="0"/>
        <v>1084.0969276094888</v>
      </c>
      <c r="D14" s="20">
        <f t="shared" si="3"/>
        <v>6504.5815656569339</v>
      </c>
      <c r="E14" s="20">
        <f t="shared" si="1"/>
        <v>70.53806509739843</v>
      </c>
    </row>
    <row r="15" spans="1:5" x14ac:dyDescent="0.3">
      <c r="A15" s="24">
        <f ca="1">EDATE(A14, 1)</f>
        <v>43347</v>
      </c>
      <c r="B15" s="20">
        <f t="shared" si="2"/>
        <v>7687.574162238041</v>
      </c>
      <c r="C15" s="20">
        <f t="shared" si="0"/>
        <v>1084.0969276094888</v>
      </c>
      <c r="D15" s="20">
        <f t="shared" si="3"/>
        <v>7588.6784932664232</v>
      </c>
      <c r="E15" s="20">
        <f t="shared" si="1"/>
        <v>98.895668971617852</v>
      </c>
    </row>
    <row r="16" spans="1:5" x14ac:dyDescent="0.3">
      <c r="A16" s="24">
        <f ca="1">EDATE(A15, 1)</f>
        <v>43377</v>
      </c>
      <c r="B16" s="20">
        <f t="shared" si="2"/>
        <v>8804.8265600273808</v>
      </c>
      <c r="C16" s="20">
        <f t="shared" si="0"/>
        <v>1084.0969276094888</v>
      </c>
      <c r="D16" s="20">
        <f t="shared" si="3"/>
        <v>8672.7754208759125</v>
      </c>
      <c r="E16" s="20">
        <f t="shared" si="1"/>
        <v>132.05113915146831</v>
      </c>
    </row>
    <row r="17" spans="1:5" x14ac:dyDescent="0.3">
      <c r="A17" s="24">
        <f ca="1">EDATE(A16, 1)</f>
        <v>43408</v>
      </c>
      <c r="B17" s="20">
        <f t="shared" si="2"/>
        <v>9926.8975166724176</v>
      </c>
      <c r="C17" s="20">
        <f t="shared" si="0"/>
        <v>1084.0969276094888</v>
      </c>
      <c r="D17" s="20">
        <f t="shared" si="3"/>
        <v>9756.8723484854017</v>
      </c>
      <c r="E17" s="20">
        <f t="shared" si="1"/>
        <v>170.02516818701588</v>
      </c>
    </row>
    <row r="18" spans="1:5" x14ac:dyDescent="0.3">
      <c r="A18" s="24">
        <f ca="1">EDATE(A17, 1)</f>
        <v>43438</v>
      </c>
      <c r="B18" s="20">
        <f t="shared" si="2"/>
        <v>11053.807813967391</v>
      </c>
      <c r="C18" s="20">
        <f t="shared" si="0"/>
        <v>1084.0969276094888</v>
      </c>
      <c r="D18" s="20">
        <f t="shared" si="3"/>
        <v>10840.969276094891</v>
      </c>
      <c r="E18" s="20">
        <f t="shared" si="1"/>
        <v>212.83853787249973</v>
      </c>
    </row>
    <row r="19" spans="1:5" x14ac:dyDescent="0.3">
      <c r="A19" s="24">
        <f ca="1">EDATE(A18, 1)</f>
        <v>43469</v>
      </c>
      <c r="B19" s="20">
        <f t="shared" si="2"/>
        <v>12185.578323335616</v>
      </c>
      <c r="C19" s="20">
        <f t="shared" si="0"/>
        <v>1084.0969276094888</v>
      </c>
      <c r="D19" s="20">
        <f t="shared" si="3"/>
        <v>11925.06620370438</v>
      </c>
      <c r="E19" s="20">
        <f t="shared" si="1"/>
        <v>260.51211963123569</v>
      </c>
    </row>
    <row r="20" spans="1:5" x14ac:dyDescent="0.3">
      <c r="A20" s="24">
        <f ca="1">EDATE(A19, 1)</f>
        <v>43500</v>
      </c>
      <c r="B20" s="20">
        <f t="shared" si="2"/>
        <v>13322.230006216043</v>
      </c>
      <c r="C20" s="20">
        <f t="shared" si="0"/>
        <v>1084.0969276094888</v>
      </c>
      <c r="D20" s="20">
        <f t="shared" si="3"/>
        <v>13009.16313131387</v>
      </c>
      <c r="E20" s="20">
        <f t="shared" si="1"/>
        <v>313.06687490217337</v>
      </c>
    </row>
    <row r="21" spans="1:5" x14ac:dyDescent="0.3">
      <c r="A21" s="24">
        <f ca="1">EDATE(A20, 1)</f>
        <v>43528</v>
      </c>
      <c r="B21" s="20">
        <f t="shared" si="2"/>
        <v>14463.783914451476</v>
      </c>
      <c r="C21" s="20">
        <f t="shared" si="0"/>
        <v>1084.0969276094888</v>
      </c>
      <c r="D21" s="20">
        <f t="shared" si="3"/>
        <v>14093.260058923359</v>
      </c>
      <c r="E21" s="20">
        <f t="shared" si="1"/>
        <v>370.52385552811756</v>
      </c>
    </row>
    <row r="22" spans="1:5" x14ac:dyDescent="0.3">
      <c r="A22" s="24">
        <f ca="1">EDATE(A21, 1)</f>
        <v>43559</v>
      </c>
      <c r="B22" s="20">
        <f t="shared" si="2"/>
        <v>15610.26119067848</v>
      </c>
      <c r="C22" s="20">
        <f t="shared" si="0"/>
        <v>1084.0969276094888</v>
      </c>
      <c r="D22" s="20">
        <f t="shared" si="3"/>
        <v>15177.356986532848</v>
      </c>
      <c r="E22" s="20">
        <f t="shared" si="1"/>
        <v>432.90420414563232</v>
      </c>
    </row>
    <row r="23" spans="1:5" x14ac:dyDescent="0.3">
      <c r="A23" s="24">
        <f ca="1">EDATE(A22, 1)</f>
        <v>43589</v>
      </c>
      <c r="B23" s="20">
        <f t="shared" si="2"/>
        <v>16761.683068718958</v>
      </c>
      <c r="C23" s="20">
        <f t="shared" si="0"/>
        <v>1084.0969276094888</v>
      </c>
      <c r="D23" s="20">
        <f t="shared" si="3"/>
        <v>16261.453914142337</v>
      </c>
      <c r="E23" s="20">
        <f t="shared" si="1"/>
        <v>500.2291545766202</v>
      </c>
    </row>
    <row r="24" spans="1:5" x14ac:dyDescent="0.3">
      <c r="A24" s="24">
        <f ca="1">EDATE(A23, 1)</f>
        <v>43620</v>
      </c>
      <c r="B24" s="20">
        <f t="shared" si="2"/>
        <v>17918.070873973422</v>
      </c>
      <c r="C24" s="20">
        <f t="shared" si="0"/>
        <v>1084.0969276094888</v>
      </c>
      <c r="D24" s="20">
        <f t="shared" si="3"/>
        <v>17345.550841751825</v>
      </c>
      <c r="E24" s="20">
        <f t="shared" si="1"/>
        <v>572.52003222159692</v>
      </c>
    </row>
    <row r="25" spans="1:5" x14ac:dyDescent="0.3">
      <c r="A25" s="24">
        <f ca="1">EDATE(A24, 1)</f>
        <v>43650</v>
      </c>
      <c r="B25" s="20">
        <f t="shared" si="2"/>
        <v>19079.446023815959</v>
      </c>
      <c r="C25" s="20">
        <f t="shared" si="0"/>
        <v>1084.0969276094888</v>
      </c>
      <c r="D25" s="20">
        <f t="shared" si="3"/>
        <v>18429.647769361312</v>
      </c>
      <c r="E25" s="20">
        <f t="shared" si="1"/>
        <v>649.79825445464667</v>
      </c>
    </row>
    <row r="26" spans="1:5" x14ac:dyDescent="0.3">
      <c r="A26" s="24">
        <f ca="1">EDATE(A25, 1)</f>
        <v>43681</v>
      </c>
      <c r="B26" s="20">
        <f t="shared" si="2"/>
        <v>20245.830027990905</v>
      </c>
      <c r="C26" s="20">
        <f t="shared" si="0"/>
        <v>1084.0969276094888</v>
      </c>
      <c r="D26" s="20">
        <f t="shared" si="3"/>
        <v>19513.7446969708</v>
      </c>
      <c r="E26" s="20">
        <f t="shared" si="1"/>
        <v>732.08533102010551</v>
      </c>
    </row>
    <row r="27" spans="1:5" x14ac:dyDescent="0.3">
      <c r="A27" s="24">
        <f ca="1">EDATE(A26, 1)</f>
        <v>43712</v>
      </c>
      <c r="B27" s="20">
        <f t="shared" si="2"/>
        <v>21417.244489011217</v>
      </c>
      <c r="C27" s="20">
        <f t="shared" si="0"/>
        <v>1084.0969276094888</v>
      </c>
      <c r="D27" s="20">
        <f t="shared" si="3"/>
        <v>20597.841624580287</v>
      </c>
      <c r="E27" s="20">
        <f t="shared" si="1"/>
        <v>819.40286443092918</v>
      </c>
    </row>
    <row r="28" spans="1:5" x14ac:dyDescent="0.3">
      <c r="A28" s="24">
        <f ca="1">EDATE(A27, 1)</f>
        <v>43742</v>
      </c>
      <c r="B28" s="20">
        <f t="shared" si="2"/>
        <v>22593.711102558573</v>
      </c>
      <c r="C28" s="20">
        <f t="shared" si="0"/>
        <v>1084.0969276094888</v>
      </c>
      <c r="D28" s="20">
        <f t="shared" si="3"/>
        <v>21681.938552189775</v>
      </c>
      <c r="E28" s="20">
        <f t="shared" si="1"/>
        <v>911.77255036879797</v>
      </c>
    </row>
    <row r="29" spans="1:5" x14ac:dyDescent="0.3">
      <c r="A29" s="24">
        <f ca="1">EDATE(A28, 1)</f>
        <v>43773</v>
      </c>
      <c r="B29" s="20">
        <f t="shared" si="2"/>
        <v>23775.251657885205</v>
      </c>
      <c r="C29" s="20">
        <f t="shared" si="0"/>
        <v>1084.0969276094888</v>
      </c>
      <c r="D29" s="20">
        <f t="shared" si="3"/>
        <v>22766.035479799262</v>
      </c>
      <c r="E29" s="20">
        <f t="shared" si="1"/>
        <v>1009.2161780859424</v>
      </c>
    </row>
    <row r="30" spans="1:5" x14ac:dyDescent="0.3">
      <c r="A30" s="24">
        <f ca="1">EDATE(A29, 1)</f>
        <v>43803</v>
      </c>
      <c r="B30" s="20">
        <f t="shared" si="2"/>
        <v>24961.888038217447</v>
      </c>
      <c r="C30" s="20">
        <f t="shared" si="0"/>
        <v>1084.0969276094888</v>
      </c>
      <c r="D30" s="20">
        <f t="shared" si="3"/>
        <v>23850.13240740875</v>
      </c>
      <c r="E30" s="20">
        <f t="shared" si="1"/>
        <v>1111.7556308086969</v>
      </c>
    </row>
    <row r="31" spans="1:5" x14ac:dyDescent="0.3">
      <c r="A31" s="24">
        <f ca="1">EDATE(A30, 1)</f>
        <v>43834</v>
      </c>
      <c r="B31" s="20">
        <f t="shared" si="2"/>
        <v>26153.642221161037</v>
      </c>
      <c r="C31" s="20">
        <f t="shared" si="0"/>
        <v>1084.0969276094888</v>
      </c>
      <c r="D31" s="20">
        <f t="shared" si="3"/>
        <v>24934.229335018237</v>
      </c>
      <c r="E31" s="20">
        <f t="shared" si="1"/>
        <v>1219.4128861427998</v>
      </c>
    </row>
    <row r="32" spans="1:5" x14ac:dyDescent="0.3">
      <c r="A32" s="24">
        <f ca="1">EDATE(A31, 1)</f>
        <v>43865</v>
      </c>
      <c r="B32" s="20">
        <f t="shared" si="2"/>
        <v>27350.536279108161</v>
      </c>
      <c r="C32" s="20">
        <f t="shared" si="0"/>
        <v>1084.0969276094888</v>
      </c>
      <c r="D32" s="20">
        <f t="shared" si="3"/>
        <v>26018.326262627725</v>
      </c>
      <c r="E32" s="20">
        <f t="shared" si="1"/>
        <v>1332.210016480436</v>
      </c>
    </row>
    <row r="33" spans="1:5" x14ac:dyDescent="0.3">
      <c r="A33" s="24">
        <f ca="1">EDATE(A32, 1)</f>
        <v>43894</v>
      </c>
      <c r="B33" s="20">
        <f t="shared" si="2"/>
        <v>28552.592379646256</v>
      </c>
      <c r="C33" s="20">
        <f t="shared" si="0"/>
        <v>1084.0969276094888</v>
      </c>
      <c r="D33" s="20">
        <f t="shared" si="3"/>
        <v>27102.423190237212</v>
      </c>
      <c r="E33" s="20">
        <f t="shared" si="1"/>
        <v>1450.1691894090436</v>
      </c>
    </row>
    <row r="34" spans="1:5" x14ac:dyDescent="0.3">
      <c r="A34" s="24">
        <f ca="1">EDATE(A33, 1)</f>
        <v>43925</v>
      </c>
      <c r="B34" s="20">
        <f t="shared" si="2"/>
        <v>29759.832785968567</v>
      </c>
      <c r="C34" s="20">
        <f t="shared" si="0"/>
        <v>1084.0969276094888</v>
      </c>
      <c r="D34" s="20">
        <f t="shared" si="3"/>
        <v>28186.5201178467</v>
      </c>
      <c r="E34" s="20">
        <f t="shared" si="1"/>
        <v>1573.3126681218673</v>
      </c>
    </row>
    <row r="35" spans="1:5" x14ac:dyDescent="0.3">
      <c r="A35" s="24">
        <f ca="1">EDATE(A34, 1)</f>
        <v>43955</v>
      </c>
      <c r="B35" s="20">
        <f t="shared" si="2"/>
        <v>30972.279857286496</v>
      </c>
      <c r="C35" s="20">
        <f t="shared" si="0"/>
        <v>1084.0969276094888</v>
      </c>
      <c r="D35" s="20">
        <f t="shared" si="3"/>
        <v>29270.617045456187</v>
      </c>
      <c r="E35" s="20">
        <f t="shared" si="1"/>
        <v>1701.6628118303088</v>
      </c>
    </row>
    <row r="36" spans="1:5" x14ac:dyDescent="0.3">
      <c r="A36" s="24">
        <f ca="1">EDATE(A35, 1)</f>
        <v>43986</v>
      </c>
      <c r="B36" s="20">
        <f t="shared" si="2"/>
        <v>32189.956049243701</v>
      </c>
      <c r="C36" s="20">
        <f t="shared" si="0"/>
        <v>1084.0969276094888</v>
      </c>
      <c r="D36" s="20">
        <f t="shared" si="3"/>
        <v>30354.713973065675</v>
      </c>
      <c r="E36" s="20">
        <f t="shared" si="1"/>
        <v>1835.2420761780268</v>
      </c>
    </row>
    <row r="37" spans="1:5" x14ac:dyDescent="0.3">
      <c r="A37" s="24">
        <f ca="1">EDATE(A36, 1)</f>
        <v>44016</v>
      </c>
      <c r="B37" s="20">
        <f t="shared" si="2"/>
        <v>33412.883914332007</v>
      </c>
      <c r="C37" s="20">
        <f t="shared" si="0"/>
        <v>1084.0969276094888</v>
      </c>
      <c r="D37" s="20">
        <f t="shared" si="3"/>
        <v>31438.810900675162</v>
      </c>
      <c r="E37" s="20">
        <f t="shared" si="1"/>
        <v>1974.0730136568454</v>
      </c>
    </row>
    <row r="38" spans="1:5" x14ac:dyDescent="0.3">
      <c r="A38" s="24">
        <f ca="1">EDATE(A37, 1)</f>
        <v>44047</v>
      </c>
      <c r="B38" s="20">
        <f t="shared" si="2"/>
        <v>34641.086102309091</v>
      </c>
      <c r="C38" s="20">
        <f t="shared" si="0"/>
        <v>1084.0969276094888</v>
      </c>
      <c r="D38" s="20">
        <f t="shared" si="3"/>
        <v>32522.907828284649</v>
      </c>
      <c r="E38" s="20">
        <f t="shared" si="1"/>
        <v>2118.1782740244416</v>
      </c>
    </row>
    <row r="39" spans="1:5" x14ac:dyDescent="0.3">
      <c r="A39" s="24">
        <f ca="1">EDATE(A38, 1)</f>
        <v>44078</v>
      </c>
      <c r="B39" s="20">
        <f t="shared" si="2"/>
        <v>35874.585360617973</v>
      </c>
      <c r="C39" s="20">
        <f t="shared" si="0"/>
        <v>1084.0969276094888</v>
      </c>
      <c r="D39" s="20">
        <f t="shared" si="3"/>
        <v>33607.004755894137</v>
      </c>
      <c r="E39" s="20">
        <f t="shared" si="1"/>
        <v>2267.5806047238366</v>
      </c>
    </row>
    <row r="40" spans="1:5" x14ac:dyDescent="0.3">
      <c r="A40" s="24">
        <f ca="1">EDATE(A39, 1)</f>
        <v>44108</v>
      </c>
      <c r="B40" s="20">
        <f t="shared" si="2"/>
        <v>37113.404534808331</v>
      </c>
      <c r="C40" s="20">
        <f t="shared" si="0"/>
        <v>1084.0969276094888</v>
      </c>
      <c r="D40" s="20">
        <f t="shared" si="3"/>
        <v>34691.101683503628</v>
      </c>
      <c r="E40" s="20">
        <f t="shared" si="1"/>
        <v>2422.3028513047029</v>
      </c>
    </row>
    <row r="41" spans="1:5" x14ac:dyDescent="0.3">
      <c r="A41" s="24">
        <f ca="1">EDATE(A40, 1)</f>
        <v>44139</v>
      </c>
      <c r="B41" s="20">
        <f t="shared" si="2"/>
        <v>38357.566568959621</v>
      </c>
      <c r="C41" s="20">
        <f t="shared" si="0"/>
        <v>1084.0969276094888</v>
      </c>
      <c r="D41" s="20">
        <f t="shared" si="3"/>
        <v>35775.198611113119</v>
      </c>
      <c r="E41" s="20">
        <f t="shared" si="1"/>
        <v>2582.3679578465017</v>
      </c>
    </row>
    <row r="42" spans="1:5" x14ac:dyDescent="0.3">
      <c r="A42" s="24">
        <f ca="1">EDATE(A41, 1)</f>
        <v>44169</v>
      </c>
      <c r="B42" s="20">
        <f t="shared" si="2"/>
        <v>39607.094506106012</v>
      </c>
      <c r="C42" s="20">
        <f t="shared" si="0"/>
        <v>1084.0969276094888</v>
      </c>
      <c r="D42" s="20">
        <f t="shared" si="3"/>
        <v>36859.29553872261</v>
      </c>
      <c r="E42" s="20">
        <f t="shared" si="1"/>
        <v>2747.7989673834018</v>
      </c>
    </row>
    <row r="43" spans="1:5" x14ac:dyDescent="0.3">
      <c r="A43" s="24">
        <f ca="1">EDATE(A42, 1)</f>
        <v>44200</v>
      </c>
      <c r="B43" s="20">
        <f t="shared" si="2"/>
        <v>40862.011488663171</v>
      </c>
      <c r="C43" s="20">
        <f t="shared" si="0"/>
        <v>1084.0969276094888</v>
      </c>
      <c r="D43" s="20">
        <f t="shared" si="3"/>
        <v>37943.392466332101</v>
      </c>
      <c r="E43" s="20">
        <f t="shared" si="1"/>
        <v>2918.6190223310696</v>
      </c>
    </row>
    <row r="44" spans="1:5" x14ac:dyDescent="0.3">
      <c r="A44" s="24">
        <f ca="1">EDATE(A43, 1)</f>
        <v>44231</v>
      </c>
      <c r="B44" s="20">
        <f t="shared" si="2"/>
        <v>42122.340758856881</v>
      </c>
      <c r="C44" s="20">
        <f t="shared" si="0"/>
        <v>1084.0969276094888</v>
      </c>
      <c r="D44" s="20">
        <f t="shared" si="3"/>
        <v>39027.489393941592</v>
      </c>
      <c r="E44" s="20">
        <f t="shared" si="1"/>
        <v>3094.8513649152883</v>
      </c>
    </row>
    <row r="45" spans="1:5" x14ac:dyDescent="0.3">
      <c r="A45" s="24">
        <f ca="1">EDATE(A44, 1)</f>
        <v>44259</v>
      </c>
      <c r="B45" s="20">
        <f t="shared" si="2"/>
        <v>43388.105659153509</v>
      </c>
      <c r="C45" s="20">
        <f t="shared" si="0"/>
        <v>1084.0969276094888</v>
      </c>
      <c r="D45" s="20">
        <f t="shared" si="3"/>
        <v>40111.586321551084</v>
      </c>
      <c r="E45" s="20">
        <f t="shared" si="1"/>
        <v>3276.5193376024254</v>
      </c>
    </row>
    <row r="46" spans="1:5" x14ac:dyDescent="0.3">
      <c r="A46" s="24">
        <f ca="1">EDATE(A45, 1)</f>
        <v>44290</v>
      </c>
      <c r="B46" s="20">
        <f t="shared" si="2"/>
        <v>44659.329632692337</v>
      </c>
      <c r="C46" s="20">
        <f t="shared" si="0"/>
        <v>1084.0969276094888</v>
      </c>
      <c r="D46" s="20">
        <f t="shared" si="3"/>
        <v>41195.683249160575</v>
      </c>
      <c r="E46" s="20">
        <f t="shared" si="1"/>
        <v>3463.6463835317627</v>
      </c>
    </row>
    <row r="47" spans="1:5" x14ac:dyDescent="0.3">
      <c r="A47" s="24">
        <f ca="1">EDATE(A46, 1)</f>
        <v>44320</v>
      </c>
      <c r="B47" s="20">
        <f t="shared" si="2"/>
        <v>45936.036223719741</v>
      </c>
      <c r="C47" s="20">
        <f t="shared" si="0"/>
        <v>1084.0969276094888</v>
      </c>
      <c r="D47" s="20">
        <f t="shared" si="3"/>
        <v>42279.780176770066</v>
      </c>
      <c r="E47" s="20">
        <f t="shared" si="1"/>
        <v>3656.2560469496748</v>
      </c>
    </row>
    <row r="48" spans="1:5" x14ac:dyDescent="0.3">
      <c r="A48" s="24">
        <f ca="1">EDATE(A47, 1)</f>
        <v>44351</v>
      </c>
      <c r="B48" s="20">
        <f t="shared" si="2"/>
        <v>47218.249078025248</v>
      </c>
      <c r="C48" s="20">
        <f t="shared" si="0"/>
        <v>1084.0969276094888</v>
      </c>
      <c r="D48" s="20">
        <f t="shared" si="3"/>
        <v>43363.877104379557</v>
      </c>
      <c r="E48" s="20">
        <f t="shared" si="1"/>
        <v>3854.3719736456915</v>
      </c>
    </row>
    <row r="49" spans="1:5" x14ac:dyDescent="0.3">
      <c r="A49" s="24">
        <f ca="1">EDATE(A48, 1)</f>
        <v>44381</v>
      </c>
      <c r="B49" s="20">
        <f t="shared" si="2"/>
        <v>48505.991943379486</v>
      </c>
      <c r="C49" s="20">
        <f t="shared" si="0"/>
        <v>1084.0969276094888</v>
      </c>
      <c r="D49" s="20">
        <f t="shared" si="3"/>
        <v>44447.974031989048</v>
      </c>
      <c r="E49" s="20">
        <f t="shared" si="1"/>
        <v>4058.0179113904378</v>
      </c>
    </row>
    <row r="50" spans="1:5" x14ac:dyDescent="0.3">
      <c r="A50" s="24">
        <f ca="1">EDATE(A49, 1)</f>
        <v>44412</v>
      </c>
      <c r="B50" s="20">
        <f t="shared" si="2"/>
        <v>49799.288669974027</v>
      </c>
      <c r="C50" s="20">
        <f t="shared" si="0"/>
        <v>1084.0969276094888</v>
      </c>
      <c r="D50" s="20">
        <f t="shared" si="3"/>
        <v>45532.070959598539</v>
      </c>
      <c r="E50" s="20">
        <f t="shared" si="1"/>
        <v>4267.2177103754875</v>
      </c>
    </row>
    <row r="51" spans="1:5" x14ac:dyDescent="0.3">
      <c r="A51" s="24">
        <f ca="1">EDATE(A50, 1)</f>
        <v>44443</v>
      </c>
      <c r="B51" s="20">
        <f t="shared" si="2"/>
        <v>51098.16321086308</v>
      </c>
      <c r="C51" s="20">
        <f t="shared" si="0"/>
        <v>1084.0969276094888</v>
      </c>
      <c r="D51" s="20">
        <f t="shared" si="3"/>
        <v>46616.16788720803</v>
      </c>
      <c r="E51" s="20">
        <f t="shared" si="1"/>
        <v>4481.99532365505</v>
      </c>
    </row>
    <row r="52" spans="1:5" x14ac:dyDescent="0.3">
      <c r="A52" s="24">
        <f ca="1">EDATE(A51, 1)</f>
        <v>44473</v>
      </c>
      <c r="B52" s="20">
        <f t="shared" si="2"/>
        <v>52402.639622407165</v>
      </c>
      <c r="C52" s="20">
        <f t="shared" si="0"/>
        <v>1084.0969276094888</v>
      </c>
      <c r="D52" s="20">
        <f t="shared" si="3"/>
        <v>47700.264814817521</v>
      </c>
      <c r="E52" s="20">
        <f t="shared" si="1"/>
        <v>4702.3748075896438</v>
      </c>
    </row>
    <row r="53" spans="1:5" x14ac:dyDescent="0.3">
      <c r="A53" s="24">
        <f ca="1">EDATE(A52, 1)</f>
        <v>44504</v>
      </c>
      <c r="B53" s="20">
        <f t="shared" si="2"/>
        <v>53712.74206471863</v>
      </c>
      <c r="C53" s="20">
        <f t="shared" si="0"/>
        <v>1084.0969276094888</v>
      </c>
      <c r="D53" s="20">
        <f t="shared" si="3"/>
        <v>48784.361742427012</v>
      </c>
      <c r="E53" s="20">
        <f t="shared" si="1"/>
        <v>4928.3803222916176</v>
      </c>
    </row>
    <row r="54" spans="1:5" x14ac:dyDescent="0.3">
      <c r="A54" s="24">
        <f ca="1">EDATE(A53, 1)</f>
        <v>44534</v>
      </c>
      <c r="B54" s="20">
        <f t="shared" si="2"/>
        <v>55028.494802109133</v>
      </c>
      <c r="C54" s="20">
        <f t="shared" si="0"/>
        <v>1084.0969276094888</v>
      </c>
      <c r="D54" s="20">
        <f t="shared" si="3"/>
        <v>49868.458670036503</v>
      </c>
      <c r="E54" s="20">
        <f t="shared" si="1"/>
        <v>5160.0361320726297</v>
      </c>
    </row>
    <row r="55" spans="1:5" x14ac:dyDescent="0.3">
      <c r="A55" s="24">
        <f ca="1">EDATE(A54, 1)</f>
        <v>44565</v>
      </c>
      <c r="B55" s="20">
        <f t="shared" si="2"/>
        <v>56349.922203539027</v>
      </c>
      <c r="C55" s="20">
        <f t="shared" si="0"/>
        <v>1084.0969276094888</v>
      </c>
      <c r="D55" s="20">
        <f t="shared" si="3"/>
        <v>50952.555597645995</v>
      </c>
      <c r="E55" s="20">
        <f t="shared" si="1"/>
        <v>5397.3666058930321</v>
      </c>
    </row>
    <row r="56" spans="1:5" x14ac:dyDescent="0.3">
      <c r="A56" s="24">
        <f ca="1">EDATE(A55, 1)</f>
        <v>44596</v>
      </c>
      <c r="B56" s="20">
        <f t="shared" si="2"/>
        <v>57677.048743068706</v>
      </c>
      <c r="C56" s="20">
        <f t="shared" si="0"/>
        <v>1084.0969276094888</v>
      </c>
      <c r="D56" s="20">
        <f t="shared" si="3"/>
        <v>52036.652525255486</v>
      </c>
      <c r="E56" s="20">
        <f t="shared" si="1"/>
        <v>5640.3962178132206</v>
      </c>
    </row>
    <row r="57" spans="1:5" x14ac:dyDescent="0.3">
      <c r="A57" s="24">
        <f ca="1">EDATE(A56, 1)</f>
        <v>44624</v>
      </c>
      <c r="B57" s="20">
        <f t="shared" si="2"/>
        <v>59009.899000311889</v>
      </c>
      <c r="C57" s="20">
        <f t="shared" si="0"/>
        <v>1084.0969276094888</v>
      </c>
      <c r="D57" s="20">
        <f t="shared" si="3"/>
        <v>53120.749452864977</v>
      </c>
      <c r="E57" s="20">
        <f t="shared" si="1"/>
        <v>5889.149547446912</v>
      </c>
    </row>
    <row r="58" spans="1:5" x14ac:dyDescent="0.3">
      <c r="A58" s="24">
        <f ca="1">EDATE(A57, 1)</f>
        <v>44655</v>
      </c>
      <c r="B58" s="20">
        <f t="shared" si="2"/>
        <v>60348.497660890847</v>
      </c>
      <c r="C58" s="20">
        <f t="shared" si="0"/>
        <v>1084.0969276094888</v>
      </c>
      <c r="D58" s="20">
        <f t="shared" si="3"/>
        <v>54204.846380474468</v>
      </c>
      <c r="E58" s="20">
        <f t="shared" si="1"/>
        <v>6143.6512804163794</v>
      </c>
    </row>
    <row r="59" spans="1:5" x14ac:dyDescent="0.3">
      <c r="A59" s="24">
        <f ca="1">EDATE(A58, 1)</f>
        <v>44685</v>
      </c>
      <c r="B59" s="20">
        <f t="shared" si="2"/>
        <v>61692.869516893617</v>
      </c>
      <c r="C59" s="20">
        <f t="shared" si="0"/>
        <v>1084.0969276094888</v>
      </c>
      <c r="D59" s="20">
        <f t="shared" si="3"/>
        <v>55288.943308083959</v>
      </c>
      <c r="E59" s="20">
        <f t="shared" si="1"/>
        <v>6403.9262088096584</v>
      </c>
    </row>
    <row r="60" spans="1:5" x14ac:dyDescent="0.3">
      <c r="A60" s="24">
        <f ca="1">EDATE(A59, 1)</f>
        <v>44716</v>
      </c>
      <c r="B60" s="20">
        <f t="shared" si="2"/>
        <v>63043.039467333154</v>
      </c>
      <c r="C60" s="20">
        <f t="shared" si="0"/>
        <v>1084.0969276094888</v>
      </c>
      <c r="D60" s="20">
        <f t="shared" si="3"/>
        <v>56373.04023569345</v>
      </c>
      <c r="E60" s="20">
        <f t="shared" si="1"/>
        <v>6669.9992316397038</v>
      </c>
    </row>
    <row r="61" spans="1:5" x14ac:dyDescent="0.3">
      <c r="A61" s="24">
        <f ca="1">EDATE(A60, 1)</f>
        <v>44746</v>
      </c>
      <c r="B61" s="20">
        <f t="shared" si="2"/>
        <v>64399.03251860851</v>
      </c>
      <c r="C61" s="20">
        <f t="shared" si="0"/>
        <v>1084.0969276094888</v>
      </c>
      <c r="D61" s="20">
        <f t="shared" si="3"/>
        <v>57457.137163302941</v>
      </c>
      <c r="E61" s="20">
        <f t="shared" si="1"/>
        <v>6941.895355305569</v>
      </c>
    </row>
    <row r="62" spans="1:5" x14ac:dyDescent="0.3">
      <c r="A62" s="24">
        <f ca="1">EDATE(A61, 1)</f>
        <v>44777</v>
      </c>
      <c r="B62" s="20">
        <f t="shared" si="2"/>
        <v>65760.873784967946</v>
      </c>
      <c r="C62" s="20">
        <f t="shared" si="0"/>
        <v>1084.0969276094888</v>
      </c>
      <c r="D62" s="20">
        <f t="shared" si="3"/>
        <v>58541.234090912432</v>
      </c>
      <c r="E62" s="20">
        <f t="shared" si="1"/>
        <v>7219.6396940555132</v>
      </c>
    </row>
    <row r="63" spans="1:5" x14ac:dyDescent="0.3">
      <c r="A63" s="24">
        <f ca="1">EDATE(A62, 1)</f>
        <v>44808</v>
      </c>
      <c r="B63" s="20">
        <f t="shared" si="2"/>
        <v>67128.588488974099</v>
      </c>
      <c r="C63" s="20">
        <f t="shared" si="0"/>
        <v>1084.0969276094888</v>
      </c>
      <c r="D63" s="20">
        <f t="shared" si="3"/>
        <v>59625.331018521923</v>
      </c>
      <c r="E63" s="20">
        <f t="shared" si="1"/>
        <v>7503.2574704521758</v>
      </c>
    </row>
    <row r="64" spans="1:5" x14ac:dyDescent="0.3">
      <c r="A64" s="24">
        <f ca="1">EDATE(A63, 1)</f>
        <v>44838</v>
      </c>
      <c r="B64" s="20">
        <f t="shared" si="2"/>
        <v>68502.201961971121</v>
      </c>
      <c r="C64" s="20">
        <f t="shared" si="0"/>
        <v>1084.0969276094888</v>
      </c>
      <c r="D64" s="20">
        <f t="shared" si="3"/>
        <v>60709.427946131415</v>
      </c>
      <c r="E64" s="20">
        <f t="shared" si="1"/>
        <v>7792.7740158397064</v>
      </c>
    </row>
    <row r="65" spans="1:5" x14ac:dyDescent="0.3">
      <c r="A65" s="24">
        <f ca="1">EDATE(A64, 1)</f>
        <v>44869</v>
      </c>
      <c r="B65" s="20">
        <f t="shared" si="2"/>
        <v>69881.739644553832</v>
      </c>
      <c r="C65" s="20">
        <f t="shared" si="0"/>
        <v>1084.0969276094888</v>
      </c>
      <c r="D65" s="20">
        <f t="shared" si="3"/>
        <v>61793.524873740906</v>
      </c>
      <c r="E65" s="20">
        <f t="shared" si="1"/>
        <v>8088.2147708129269</v>
      </c>
    </row>
    <row r="66" spans="1:5" x14ac:dyDescent="0.3">
      <c r="A66" s="24">
        <f ca="1">EDATE(A65, 1)</f>
        <v>44899</v>
      </c>
      <c r="B66" s="20">
        <f t="shared" si="2"/>
        <v>71267.227087038904</v>
      </c>
      <c r="C66" s="20">
        <f t="shared" si="0"/>
        <v>1084.0969276094888</v>
      </c>
      <c r="D66" s="20">
        <f t="shared" si="3"/>
        <v>62877.621801350397</v>
      </c>
      <c r="E66" s="20">
        <f t="shared" si="1"/>
        <v>8389.6052856885071</v>
      </c>
    </row>
    <row r="67" spans="1:5" x14ac:dyDescent="0.3">
      <c r="A67" s="24">
        <f ca="1">EDATE(A66, 1)</f>
        <v>44930</v>
      </c>
      <c r="B67" s="20">
        <f t="shared" si="2"/>
        <v>72658.689949938067</v>
      </c>
      <c r="C67" s="20">
        <f t="shared" si="0"/>
        <v>1084.0969276094888</v>
      </c>
      <c r="D67" s="20">
        <f t="shared" si="3"/>
        <v>63961.718728959888</v>
      </c>
      <c r="E67" s="20">
        <f t="shared" si="1"/>
        <v>8696.9712209781792</v>
      </c>
    </row>
    <row r="68" spans="1:5" x14ac:dyDescent="0.3">
      <c r="A68" s="24">
        <f ca="1">EDATE(A67, 1)</f>
        <v>44961</v>
      </c>
      <c r="B68" s="20">
        <f t="shared" si="2"/>
        <v>74056.154004433381</v>
      </c>
      <c r="C68" s="20">
        <f t="shared" si="0"/>
        <v>1084.0969276094888</v>
      </c>
      <c r="D68" s="20">
        <f t="shared" si="3"/>
        <v>65045.815656569379</v>
      </c>
      <c r="E68" s="20">
        <f t="shared" si="1"/>
        <v>9010.3383478640026</v>
      </c>
    </row>
    <row r="69" spans="1:5" x14ac:dyDescent="0.3">
      <c r="A69" s="24">
        <f ca="1">EDATE(A68, 1)</f>
        <v>44989</v>
      </c>
      <c r="B69" s="20">
        <f t="shared" si="2"/>
        <v>75459.645132854537</v>
      </c>
      <c r="C69" s="20">
        <f t="shared" si="0"/>
        <v>1084.0969276094888</v>
      </c>
      <c r="D69" s="20">
        <f t="shared" si="3"/>
        <v>66129.912584178863</v>
      </c>
      <c r="E69" s="20">
        <f t="shared" si="1"/>
        <v>9329.7325486756745</v>
      </c>
    </row>
    <row r="70" spans="1:5" x14ac:dyDescent="0.3">
      <c r="A70" s="24">
        <f ca="1">EDATE(A69, 1)</f>
        <v>45020</v>
      </c>
      <c r="B70" s="20">
        <f t="shared" si="2"/>
        <v>76869.189329158224</v>
      </c>
      <c r="C70" s="20">
        <f t="shared" si="0"/>
        <v>1084.0969276094888</v>
      </c>
      <c r="D70" s="20">
        <f t="shared" si="3"/>
        <v>67214.009511788347</v>
      </c>
      <c r="E70" s="20">
        <f t="shared" si="1"/>
        <v>9655.1798173698771</v>
      </c>
    </row>
    <row r="71" spans="1:5" x14ac:dyDescent="0.3">
      <c r="A71" s="24">
        <f ca="1">EDATE(A70, 1)</f>
        <v>45050</v>
      </c>
      <c r="B71" s="20">
        <f t="shared" si="2"/>
        <v>78284.812699409566</v>
      </c>
      <c r="C71" s="20">
        <f t="shared" si="0"/>
        <v>1084.0969276094888</v>
      </c>
      <c r="D71" s="20">
        <f t="shared" si="3"/>
        <v>68298.10643939783</v>
      </c>
      <c r="E71" s="20">
        <f t="shared" si="1"/>
        <v>9986.7062600117351</v>
      </c>
    </row>
    <row r="72" spans="1:5" x14ac:dyDescent="0.3">
      <c r="A72" s="24">
        <f ca="1">EDATE(A71, 1)</f>
        <v>45081</v>
      </c>
      <c r="B72" s="20">
        <f t="shared" si="2"/>
        <v>79706.541462265624</v>
      </c>
      <c r="C72" s="20">
        <f t="shared" si="0"/>
        <v>1084.0969276094888</v>
      </c>
      <c r="D72" s="20">
        <f t="shared" si="3"/>
        <v>69382.203367007314</v>
      </c>
      <c r="E72" s="20">
        <f t="shared" si="1"/>
        <v>10324.33809525831</v>
      </c>
    </row>
    <row r="73" spans="1:5" x14ac:dyDescent="0.3">
      <c r="A73" s="24">
        <f ca="1">EDATE(A72, 1)</f>
        <v>45111</v>
      </c>
      <c r="B73" s="20">
        <f t="shared" si="2"/>
        <v>81134.401949460967</v>
      </c>
      <c r="C73" s="20">
        <f t="shared" si="0"/>
        <v>1084.0969276094888</v>
      </c>
      <c r="D73" s="20">
        <f t="shared" si="3"/>
        <v>70466.300294616798</v>
      </c>
      <c r="E73" s="20">
        <f t="shared" si="1"/>
        <v>10668.101654844169</v>
      </c>
    </row>
    <row r="74" spans="1:5" x14ac:dyDescent="0.3">
      <c r="A74" s="24">
        <f ca="1">EDATE(A73, 1)</f>
        <v>45142</v>
      </c>
      <c r="B74" s="20">
        <f t="shared" si="2"/>
        <v>82568.420606295404</v>
      </c>
      <c r="C74" s="20">
        <f t="shared" ref="C74:C137" si="4">$B$3</f>
        <v>1084.0969276094888</v>
      </c>
      <c r="D74" s="20">
        <f t="shared" si="3"/>
        <v>71550.397222226282</v>
      </c>
      <c r="E74" s="20">
        <f t="shared" ref="E74:E111" si="5">B74-D74</f>
        <v>11018.023384069122</v>
      </c>
    </row>
    <row r="75" spans="1:5" x14ac:dyDescent="0.3">
      <c r="A75" s="24">
        <f ca="1">EDATE(A74, 1)</f>
        <v>45173</v>
      </c>
      <c r="B75" s="20">
        <f t="shared" ref="B75:B138" si="6">C75+B74*(1+(B$4/12))</f>
        <v>84008.623992123757</v>
      </c>
      <c r="C75" s="20">
        <f t="shared" si="4"/>
        <v>1084.0969276094888</v>
      </c>
      <c r="D75" s="20">
        <f t="shared" ref="D75:D111" si="7">C75+D74</f>
        <v>72634.494149835766</v>
      </c>
      <c r="E75" s="20">
        <f t="shared" si="5"/>
        <v>11374.129842287992</v>
      </c>
    </row>
    <row r="76" spans="1:5" x14ac:dyDescent="0.3">
      <c r="A76" s="24">
        <f ca="1">EDATE(A75, 1)</f>
        <v>45203</v>
      </c>
      <c r="B76" s="20">
        <f t="shared" si="6"/>
        <v>85455.038780847754</v>
      </c>
      <c r="C76" s="20">
        <f t="shared" si="4"/>
        <v>1084.0969276094888</v>
      </c>
      <c r="D76" s="20">
        <f t="shared" si="7"/>
        <v>73718.59107744525</v>
      </c>
      <c r="E76" s="20">
        <f t="shared" si="5"/>
        <v>11736.447703402504</v>
      </c>
    </row>
    <row r="77" spans="1:5" x14ac:dyDescent="0.3">
      <c r="A77" s="24">
        <f ca="1">EDATE(A76, 1)</f>
        <v>45234</v>
      </c>
      <c r="B77" s="20">
        <f t="shared" si="6"/>
        <v>86907.691761410053</v>
      </c>
      <c r="C77" s="20">
        <f t="shared" si="4"/>
        <v>1084.0969276094888</v>
      </c>
      <c r="D77" s="20">
        <f t="shared" si="7"/>
        <v>74802.688005054733</v>
      </c>
      <c r="E77" s="20">
        <f t="shared" si="5"/>
        <v>12105.00375635532</v>
      </c>
    </row>
    <row r="78" spans="1:5" x14ac:dyDescent="0.3">
      <c r="A78" s="24">
        <f ca="1">EDATE(A77, 1)</f>
        <v>45264</v>
      </c>
      <c r="B78" s="20">
        <f t="shared" si="6"/>
        <v>88366.609838290417</v>
      </c>
      <c r="C78" s="20">
        <f t="shared" si="4"/>
        <v>1084.0969276094888</v>
      </c>
      <c r="D78" s="20">
        <f t="shared" si="7"/>
        <v>75886.784932664217</v>
      </c>
      <c r="E78" s="20">
        <f t="shared" si="5"/>
        <v>12479.824905626199</v>
      </c>
    </row>
    <row r="79" spans="1:5" x14ac:dyDescent="0.3">
      <c r="A79" s="24">
        <f ca="1">EDATE(A78, 1)</f>
        <v>45295</v>
      </c>
      <c r="B79" s="20">
        <f t="shared" si="6"/>
        <v>89831.820032004005</v>
      </c>
      <c r="C79" s="20">
        <f t="shared" si="4"/>
        <v>1084.0969276094888</v>
      </c>
      <c r="D79" s="20">
        <f t="shared" si="7"/>
        <v>76970.881860273701</v>
      </c>
      <c r="E79" s="20">
        <f t="shared" si="5"/>
        <v>12860.938171730304</v>
      </c>
    </row>
    <row r="80" spans="1:5" x14ac:dyDescent="0.3">
      <c r="A80" s="24">
        <f ca="1">EDATE(A79, 1)</f>
        <v>45326</v>
      </c>
      <c r="B80" s="20">
        <f t="shared" si="6"/>
        <v>91303.349479601791</v>
      </c>
      <c r="C80" s="20">
        <f t="shared" si="4"/>
        <v>1084.0969276094888</v>
      </c>
      <c r="D80" s="20">
        <f t="shared" si="7"/>
        <v>78054.978787883185</v>
      </c>
      <c r="E80" s="20">
        <f t="shared" si="5"/>
        <v>13248.370691718606</v>
      </c>
    </row>
    <row r="81" spans="1:5" x14ac:dyDescent="0.3">
      <c r="A81" s="24">
        <f ca="1">EDATE(A80, 1)</f>
        <v>45355</v>
      </c>
      <c r="B81" s="20">
        <f t="shared" si="6"/>
        <v>92781.225435173226</v>
      </c>
      <c r="C81" s="20">
        <f t="shared" si="4"/>
        <v>1084.0969276094888</v>
      </c>
      <c r="D81" s="20">
        <f t="shared" si="7"/>
        <v>79139.075715492669</v>
      </c>
      <c r="E81" s="20">
        <f t="shared" si="5"/>
        <v>13642.149719680558</v>
      </c>
    </row>
    <row r="82" spans="1:5" x14ac:dyDescent="0.3">
      <c r="A82" s="24">
        <f ca="1">EDATE(A81, 1)</f>
        <v>45386</v>
      </c>
      <c r="B82" s="20">
        <f t="shared" si="6"/>
        <v>94265.475270350944</v>
      </c>
      <c r="C82" s="20">
        <f t="shared" si="4"/>
        <v>1084.0969276094888</v>
      </c>
      <c r="D82" s="20">
        <f t="shared" si="7"/>
        <v>80223.172643102153</v>
      </c>
      <c r="E82" s="20">
        <f t="shared" si="5"/>
        <v>14042.302627248791</v>
      </c>
    </row>
    <row r="83" spans="1:5" x14ac:dyDescent="0.3">
      <c r="A83" s="24">
        <f ca="1">EDATE(A82, 1)</f>
        <v>45416</v>
      </c>
      <c r="B83" s="20">
        <f t="shared" si="6"/>
        <v>95756.126474817735</v>
      </c>
      <c r="C83" s="20">
        <f t="shared" si="4"/>
        <v>1084.0969276094888</v>
      </c>
      <c r="D83" s="20">
        <f t="shared" si="7"/>
        <v>81307.269570711636</v>
      </c>
      <c r="E83" s="20">
        <f t="shared" si="5"/>
        <v>14448.856904106098</v>
      </c>
    </row>
    <row r="84" spans="1:5" x14ac:dyDescent="0.3">
      <c r="A84" s="24">
        <f ca="1">EDATE(A83, 1)</f>
        <v>45447</v>
      </c>
      <c r="B84" s="20">
        <f t="shared" si="6"/>
        <v>97253.206656815702</v>
      </c>
      <c r="C84" s="20">
        <f t="shared" si="4"/>
        <v>1084.0969276094888</v>
      </c>
      <c r="D84" s="20">
        <f t="shared" si="7"/>
        <v>82391.36649832112</v>
      </c>
      <c r="E84" s="20">
        <f t="shared" si="5"/>
        <v>14861.840158494582</v>
      </c>
    </row>
    <row r="85" spans="1:5" x14ac:dyDescent="0.3">
      <c r="A85" s="24">
        <f ca="1">EDATE(A84, 1)</f>
        <v>45477</v>
      </c>
      <c r="B85" s="20">
        <f t="shared" si="6"/>
        <v>98756.743543657562</v>
      </c>
      <c r="C85" s="20">
        <f t="shared" si="4"/>
        <v>1084.0969276094888</v>
      </c>
      <c r="D85" s="20">
        <f t="shared" si="7"/>
        <v>83475.463425930604</v>
      </c>
      <c r="E85" s="20">
        <f t="shared" si="5"/>
        <v>15281.280117726958</v>
      </c>
    </row>
    <row r="86" spans="1:5" x14ac:dyDescent="0.3">
      <c r="A86" s="24">
        <f ca="1">EDATE(A85, 1)</f>
        <v>45508</v>
      </c>
      <c r="B86" s="20">
        <f t="shared" si="6"/>
        <v>100266.76498224019</v>
      </c>
      <c r="C86" s="20">
        <f t="shared" si="4"/>
        <v>1084.0969276094888</v>
      </c>
      <c r="D86" s="20">
        <f t="shared" si="7"/>
        <v>84559.560353540088</v>
      </c>
      <c r="E86" s="20">
        <f t="shared" si="5"/>
        <v>15707.204628700099</v>
      </c>
    </row>
    <row r="87" spans="1:5" x14ac:dyDescent="0.3">
      <c r="A87" s="24">
        <f ca="1">EDATE(A86, 1)</f>
        <v>45539</v>
      </c>
      <c r="B87" s="20">
        <f t="shared" si="6"/>
        <v>101783.29893956037</v>
      </c>
      <c r="C87" s="20">
        <f t="shared" si="4"/>
        <v>1084.0969276094888</v>
      </c>
      <c r="D87" s="20">
        <f t="shared" si="7"/>
        <v>85643.657281149572</v>
      </c>
      <c r="E87" s="20">
        <f t="shared" si="5"/>
        <v>16139.641658410794</v>
      </c>
    </row>
    <row r="88" spans="1:5" x14ac:dyDescent="0.3">
      <c r="A88" s="24">
        <f ca="1">EDATE(A87, 1)</f>
        <v>45569</v>
      </c>
      <c r="B88" s="20">
        <f t="shared" si="6"/>
        <v>103306.37350323275</v>
      </c>
      <c r="C88" s="20">
        <f t="shared" si="4"/>
        <v>1084.0969276094888</v>
      </c>
      <c r="D88" s="20">
        <f t="shared" si="7"/>
        <v>86727.754208759055</v>
      </c>
      <c r="E88" s="20">
        <f t="shared" si="5"/>
        <v>16578.619294473698</v>
      </c>
    </row>
    <row r="89" spans="1:5" x14ac:dyDescent="0.3">
      <c r="A89" s="24">
        <f ca="1">EDATE(A88, 1)</f>
        <v>45600</v>
      </c>
      <c r="B89" s="20">
        <f t="shared" si="6"/>
        <v>104836.01688201011</v>
      </c>
      <c r="C89" s="20">
        <f t="shared" si="4"/>
        <v>1084.0969276094888</v>
      </c>
      <c r="D89" s="20">
        <f t="shared" si="7"/>
        <v>87811.851136368539</v>
      </c>
      <c r="E89" s="20">
        <f t="shared" si="5"/>
        <v>17024.165745641571</v>
      </c>
    </row>
    <row r="90" spans="1:5" x14ac:dyDescent="0.3">
      <c r="A90" s="24">
        <f ca="1">EDATE(A89, 1)</f>
        <v>45630</v>
      </c>
      <c r="B90" s="20">
        <f t="shared" si="6"/>
        <v>106372.25740630575</v>
      </c>
      <c r="C90" s="20">
        <f t="shared" si="4"/>
        <v>1084.0969276094888</v>
      </c>
      <c r="D90" s="20">
        <f t="shared" si="7"/>
        <v>88895.948063978023</v>
      </c>
      <c r="E90" s="20">
        <f t="shared" si="5"/>
        <v>17476.309342327731</v>
      </c>
    </row>
    <row r="91" spans="1:5" x14ac:dyDescent="0.3">
      <c r="A91" s="24">
        <f ca="1">EDATE(A90, 1)</f>
        <v>45661</v>
      </c>
      <c r="B91" s="20">
        <f t="shared" si="6"/>
        <v>107915.12352871824</v>
      </c>
      <c r="C91" s="20">
        <f t="shared" si="4"/>
        <v>1084.0969276094888</v>
      </c>
      <c r="D91" s="20">
        <f t="shared" si="7"/>
        <v>89980.044991587507</v>
      </c>
      <c r="E91" s="20">
        <f t="shared" si="5"/>
        <v>17935.078537130728</v>
      </c>
    </row>
    <row r="92" spans="1:5" x14ac:dyDescent="0.3">
      <c r="A92" s="24">
        <f ca="1">EDATE(A91, 1)</f>
        <v>45692</v>
      </c>
      <c r="B92" s="20">
        <f t="shared" si="6"/>
        <v>109464.64382455833</v>
      </c>
      <c r="C92" s="20">
        <f t="shared" si="4"/>
        <v>1084.0969276094888</v>
      </c>
      <c r="D92" s="20">
        <f t="shared" si="7"/>
        <v>91064.141919196991</v>
      </c>
      <c r="E92" s="20">
        <f t="shared" si="5"/>
        <v>18400.501905361336</v>
      </c>
    </row>
    <row r="93" spans="1:5" x14ac:dyDescent="0.3">
      <c r="A93" s="24">
        <f ca="1">EDATE(A92, 1)</f>
        <v>45720</v>
      </c>
      <c r="B93" s="20">
        <f t="shared" si="6"/>
        <v>111020.84699237827</v>
      </c>
      <c r="C93" s="20">
        <f t="shared" si="4"/>
        <v>1084.0969276094888</v>
      </c>
      <c r="D93" s="20">
        <f t="shared" si="7"/>
        <v>92148.238846806475</v>
      </c>
      <c r="E93" s="20">
        <f t="shared" si="5"/>
        <v>18872.608145571794</v>
      </c>
    </row>
    <row r="94" spans="1:5" x14ac:dyDescent="0.3">
      <c r="A94" s="24">
        <f ca="1">EDATE(A93, 1)</f>
        <v>45751</v>
      </c>
      <c r="B94" s="20">
        <f t="shared" si="6"/>
        <v>112583.76185450327</v>
      </c>
      <c r="C94" s="20">
        <f t="shared" si="4"/>
        <v>1084.0969276094888</v>
      </c>
      <c r="D94" s="20">
        <f t="shared" si="7"/>
        <v>93232.335774415958</v>
      </c>
      <c r="E94" s="20">
        <f t="shared" si="5"/>
        <v>19351.426080087316</v>
      </c>
    </row>
    <row r="95" spans="1:5" x14ac:dyDescent="0.3">
      <c r="A95" s="24">
        <f ca="1">EDATE(A94, 1)</f>
        <v>45781</v>
      </c>
      <c r="B95" s="20">
        <f t="shared" si="6"/>
        <v>114153.41735756535</v>
      </c>
      <c r="C95" s="20">
        <f t="shared" si="4"/>
        <v>1084.0969276094888</v>
      </c>
      <c r="D95" s="20">
        <f t="shared" si="7"/>
        <v>94316.432702025442</v>
      </c>
      <c r="E95" s="20">
        <f t="shared" si="5"/>
        <v>19836.984655539913</v>
      </c>
    </row>
    <row r="96" spans="1:5" x14ac:dyDescent="0.3">
      <c r="A96" s="24">
        <f ca="1">EDATE(A95, 1)</f>
        <v>45812</v>
      </c>
      <c r="B96" s="20">
        <f t="shared" si="6"/>
        <v>115729.84257303945</v>
      </c>
      <c r="C96" s="20">
        <f t="shared" si="4"/>
        <v>1084.0969276094888</v>
      </c>
      <c r="D96" s="20">
        <f t="shared" si="7"/>
        <v>95400.529629634926</v>
      </c>
      <c r="E96" s="20">
        <f t="shared" si="5"/>
        <v>20329.312943404526</v>
      </c>
    </row>
    <row r="97" spans="1:5" x14ac:dyDescent="0.3">
      <c r="A97" s="24">
        <f ca="1">EDATE(A96, 1)</f>
        <v>45842</v>
      </c>
      <c r="B97" s="20">
        <f t="shared" si="6"/>
        <v>117313.06669778186</v>
      </c>
      <c r="C97" s="20">
        <f t="shared" si="4"/>
        <v>1084.0969276094888</v>
      </c>
      <c r="D97" s="20">
        <f t="shared" si="7"/>
        <v>96484.62655724441</v>
      </c>
      <c r="E97" s="20">
        <f t="shared" si="5"/>
        <v>20828.440140537452</v>
      </c>
    </row>
    <row r="98" spans="1:5" x14ac:dyDescent="0.3">
      <c r="A98" s="24">
        <f ca="1">EDATE(A97, 1)</f>
        <v>45873</v>
      </c>
      <c r="B98" s="20">
        <f t="shared" si="6"/>
        <v>118903.11905457095</v>
      </c>
      <c r="C98" s="20">
        <f t="shared" si="4"/>
        <v>1084.0969276094888</v>
      </c>
      <c r="D98" s="20">
        <f t="shared" si="7"/>
        <v>97568.723484853894</v>
      </c>
      <c r="E98" s="20">
        <f t="shared" si="5"/>
        <v>21334.39556971706</v>
      </c>
    </row>
    <row r="99" spans="1:5" x14ac:dyDescent="0.3">
      <c r="A99" s="24">
        <f ca="1">EDATE(A98, 1)</f>
        <v>45904</v>
      </c>
      <c r="B99" s="20">
        <f t="shared" si="6"/>
        <v>120500.02909265032</v>
      </c>
      <c r="C99" s="20">
        <f t="shared" si="4"/>
        <v>1084.0969276094888</v>
      </c>
      <c r="D99" s="20">
        <f t="shared" si="7"/>
        <v>98652.820412463378</v>
      </c>
      <c r="E99" s="20">
        <f t="shared" si="5"/>
        <v>21847.208680186945</v>
      </c>
    </row>
    <row r="100" spans="1:5" x14ac:dyDescent="0.3">
      <c r="A100" s="24">
        <f ca="1">EDATE(A99, 1)</f>
        <v>45934</v>
      </c>
      <c r="B100" s="20">
        <f t="shared" si="6"/>
        <v>122103.82638827414</v>
      </c>
      <c r="C100" s="20">
        <f t="shared" si="4"/>
        <v>1084.0969276094888</v>
      </c>
      <c r="D100" s="20">
        <f t="shared" si="7"/>
        <v>99736.917340072861</v>
      </c>
      <c r="E100" s="20">
        <f t="shared" si="5"/>
        <v>22366.909048201283</v>
      </c>
    </row>
    <row r="101" spans="1:5" x14ac:dyDescent="0.3">
      <c r="A101" s="24">
        <f ca="1">EDATE(A100, 1)</f>
        <v>45965</v>
      </c>
      <c r="B101" s="20">
        <f t="shared" si="6"/>
        <v>123714.54064525501</v>
      </c>
      <c r="C101" s="20">
        <f t="shared" si="4"/>
        <v>1084.0969276094888</v>
      </c>
      <c r="D101" s="20">
        <f t="shared" si="7"/>
        <v>100821.01426768235</v>
      </c>
      <c r="E101" s="20">
        <f t="shared" si="5"/>
        <v>22893.526377572663</v>
      </c>
    </row>
    <row r="102" spans="1:5" x14ac:dyDescent="0.3">
      <c r="A102" s="24">
        <f ca="1">EDATE(A101, 1)</f>
        <v>45995</v>
      </c>
      <c r="B102" s="20">
        <f t="shared" si="6"/>
        <v>125332.20169551403</v>
      </c>
      <c r="C102" s="20">
        <f t="shared" si="4"/>
        <v>1084.0969276094888</v>
      </c>
      <c r="D102" s="20">
        <f t="shared" si="7"/>
        <v>101905.11119529183</v>
      </c>
      <c r="E102" s="20">
        <f t="shared" si="5"/>
        <v>23427.090500222199</v>
      </c>
    </row>
    <row r="103" spans="1:5" x14ac:dyDescent="0.3">
      <c r="A103" s="24">
        <f ca="1">EDATE(A102, 1)</f>
        <v>46026</v>
      </c>
      <c r="B103" s="20">
        <f t="shared" si="6"/>
        <v>126956.83949963338</v>
      </c>
      <c r="C103" s="20">
        <f t="shared" si="4"/>
        <v>1084.0969276094888</v>
      </c>
      <c r="D103" s="20">
        <f t="shared" si="7"/>
        <v>102989.20812290131</v>
      </c>
      <c r="E103" s="20">
        <f t="shared" si="5"/>
        <v>23967.631376732068</v>
      </c>
    </row>
    <row r="104" spans="1:5" x14ac:dyDescent="0.3">
      <c r="A104" s="24">
        <f ca="1">EDATE(A103, 1)</f>
        <v>46057</v>
      </c>
      <c r="B104" s="20">
        <f t="shared" si="6"/>
        <v>128588.48414741117</v>
      </c>
      <c r="C104" s="20">
        <f t="shared" si="4"/>
        <v>1084.0969276094888</v>
      </c>
      <c r="D104" s="20">
        <f t="shared" si="7"/>
        <v>104073.3050505108</v>
      </c>
      <c r="E104" s="20">
        <f t="shared" si="5"/>
        <v>24515.179096900378</v>
      </c>
    </row>
    <row r="105" spans="1:5" x14ac:dyDescent="0.3">
      <c r="A105" s="24">
        <f ca="1">EDATE(A104, 1)</f>
        <v>46085</v>
      </c>
      <c r="B105" s="20">
        <f t="shared" si="6"/>
        <v>130227.16585841878</v>
      </c>
      <c r="C105" s="20">
        <f t="shared" si="4"/>
        <v>1084.0969276094888</v>
      </c>
      <c r="D105" s="20">
        <f t="shared" si="7"/>
        <v>105157.40197812028</v>
      </c>
      <c r="E105" s="20">
        <f t="shared" si="5"/>
        <v>25069.763880298502</v>
      </c>
    </row>
    <row r="106" spans="1:5" x14ac:dyDescent="0.3">
      <c r="A106" s="24">
        <f ca="1">EDATE(A105, 1)</f>
        <v>46116</v>
      </c>
      <c r="B106" s="20">
        <f t="shared" si="6"/>
        <v>131872.9149825605</v>
      </c>
      <c r="C106" s="20">
        <f t="shared" si="4"/>
        <v>1084.0969276094888</v>
      </c>
      <c r="D106" s="20">
        <f t="shared" si="7"/>
        <v>106241.49890572976</v>
      </c>
      <c r="E106" s="20">
        <f t="shared" si="5"/>
        <v>25631.416076830734</v>
      </c>
    </row>
    <row r="107" spans="1:5" x14ac:dyDescent="0.3">
      <c r="A107" s="24">
        <f ca="1">EDATE(A106, 1)</f>
        <v>46146</v>
      </c>
      <c r="B107" s="20">
        <f t="shared" si="6"/>
        <v>133525.76200063567</v>
      </c>
      <c r="C107" s="20">
        <f t="shared" si="4"/>
        <v>1084.0969276094888</v>
      </c>
      <c r="D107" s="20">
        <f t="shared" si="7"/>
        <v>107325.59583333925</v>
      </c>
      <c r="E107" s="20">
        <f t="shared" si="5"/>
        <v>26200.166167296426</v>
      </c>
    </row>
    <row r="108" spans="1:5" x14ac:dyDescent="0.3">
      <c r="A108" s="24">
        <f ca="1">EDATE(A107, 1)</f>
        <v>46177</v>
      </c>
      <c r="B108" s="20">
        <f t="shared" si="6"/>
        <v>135185.73752490318</v>
      </c>
      <c r="C108" s="20">
        <f t="shared" si="4"/>
        <v>1084.0969276094888</v>
      </c>
      <c r="D108" s="20">
        <f t="shared" si="7"/>
        <v>108409.69276094873</v>
      </c>
      <c r="E108" s="20">
        <f t="shared" si="5"/>
        <v>26776.044763954444</v>
      </c>
    </row>
    <row r="109" spans="1:5" x14ac:dyDescent="0.3">
      <c r="A109" s="24">
        <f ca="1">EDATE(A108, 1)</f>
        <v>46207</v>
      </c>
      <c r="B109" s="20">
        <f t="shared" si="6"/>
        <v>136852.8722996485</v>
      </c>
      <c r="C109" s="20">
        <f t="shared" si="4"/>
        <v>1084.0969276094888</v>
      </c>
      <c r="D109" s="20">
        <f t="shared" si="7"/>
        <v>109493.78968855822</v>
      </c>
      <c r="E109" s="20">
        <f t="shared" si="5"/>
        <v>27359.082611090285</v>
      </c>
    </row>
    <row r="110" spans="1:5" x14ac:dyDescent="0.3">
      <c r="A110" s="24">
        <f ca="1">EDATE(A109, 1)</f>
        <v>46238</v>
      </c>
      <c r="B110" s="20">
        <f t="shared" si="6"/>
        <v>138527.19720175304</v>
      </c>
      <c r="C110" s="20">
        <f t="shared" si="4"/>
        <v>1084.0969276094888</v>
      </c>
      <c r="D110" s="20">
        <f t="shared" si="7"/>
        <v>110577.8866161677</v>
      </c>
      <c r="E110" s="20">
        <f t="shared" si="5"/>
        <v>27949.310585585336</v>
      </c>
    </row>
    <row r="111" spans="1:5" x14ac:dyDescent="0.3">
      <c r="A111" s="24">
        <f ca="1">EDATE(A110, 1)</f>
        <v>46269</v>
      </c>
      <c r="B111" s="20">
        <f t="shared" si="6"/>
        <v>140208.743241266</v>
      </c>
      <c r="C111" s="20">
        <f t="shared" si="4"/>
        <v>1084.0969276094888</v>
      </c>
      <c r="D111" s="20">
        <f t="shared" si="7"/>
        <v>111661.98354377718</v>
      </c>
      <c r="E111" s="20">
        <f t="shared" si="5"/>
        <v>28546.759697488815</v>
      </c>
    </row>
    <row r="112" spans="1:5" x14ac:dyDescent="0.3">
      <c r="A112" s="24">
        <f ca="1">EDATE(A111, 1)</f>
        <v>46299</v>
      </c>
      <c r="B112" s="20">
        <f t="shared" si="6"/>
        <v>141897.54156197878</v>
      </c>
      <c r="C112" s="20">
        <f t="shared" si="4"/>
        <v>1084.0969276094888</v>
      </c>
      <c r="D112" s="20">
        <f t="shared" ref="D112:D175" si="8">C112+D111</f>
        <v>112746.08047138667</v>
      </c>
      <c r="E112" s="20">
        <f t="shared" ref="E112:E175" si="9">B112-D112</f>
        <v>29151.461090592114</v>
      </c>
    </row>
    <row r="113" spans="1:5" x14ac:dyDescent="0.3">
      <c r="A113" s="24">
        <f ca="1">EDATE(A112, 1)</f>
        <v>46330</v>
      </c>
      <c r="B113" s="20">
        <f t="shared" si="6"/>
        <v>143593.62344200179</v>
      </c>
      <c r="C113" s="20">
        <f t="shared" si="4"/>
        <v>1084.0969276094888</v>
      </c>
      <c r="D113" s="20">
        <f t="shared" si="8"/>
        <v>113830.17739899615</v>
      </c>
      <c r="E113" s="20">
        <f t="shared" si="9"/>
        <v>29763.446043005635</v>
      </c>
    </row>
    <row r="114" spans="1:5" x14ac:dyDescent="0.3">
      <c r="A114" s="24">
        <f ca="1">EDATE(A113, 1)</f>
        <v>46360</v>
      </c>
      <c r="B114" s="20">
        <f t="shared" si="6"/>
        <v>145297.02029434362</v>
      </c>
      <c r="C114" s="20">
        <f t="shared" si="4"/>
        <v>1084.0969276094888</v>
      </c>
      <c r="D114" s="20">
        <f t="shared" si="8"/>
        <v>114914.27432660563</v>
      </c>
      <c r="E114" s="20">
        <f t="shared" si="9"/>
        <v>30382.745967737981</v>
      </c>
    </row>
    <row r="115" spans="1:5" x14ac:dyDescent="0.3">
      <c r="A115" s="24">
        <f ca="1">EDATE(A114, 1)</f>
        <v>46391</v>
      </c>
      <c r="B115" s="20">
        <f t="shared" si="6"/>
        <v>147007.76366749295</v>
      </c>
      <c r="C115" s="20">
        <f t="shared" si="4"/>
        <v>1084.0969276094888</v>
      </c>
      <c r="D115" s="20">
        <f t="shared" si="8"/>
        <v>115998.37125421512</v>
      </c>
      <c r="E115" s="20">
        <f t="shared" si="9"/>
        <v>31009.392413277834</v>
      </c>
    </row>
    <row r="116" spans="1:5" x14ac:dyDescent="0.3">
      <c r="A116" s="24">
        <f ca="1">EDATE(A115, 1)</f>
        <v>46422</v>
      </c>
      <c r="B116" s="20">
        <f t="shared" si="6"/>
        <v>148725.8852460029</v>
      </c>
      <c r="C116" s="20">
        <f t="shared" si="4"/>
        <v>1084.0969276094888</v>
      </c>
      <c r="D116" s="20">
        <f t="shared" si="8"/>
        <v>117082.4681818246</v>
      </c>
      <c r="E116" s="20">
        <f t="shared" si="9"/>
        <v>31643.417064178298</v>
      </c>
    </row>
    <row r="117" spans="1:5" x14ac:dyDescent="0.3">
      <c r="A117" s="24">
        <f ca="1">EDATE(A116, 1)</f>
        <v>46450</v>
      </c>
      <c r="B117" s="20">
        <f t="shared" si="6"/>
        <v>150451.41685107772</v>
      </c>
      <c r="C117" s="20">
        <f t="shared" si="4"/>
        <v>1084.0969276094888</v>
      </c>
      <c r="D117" s="20">
        <f t="shared" si="8"/>
        <v>118166.56510943409</v>
      </c>
      <c r="E117" s="20">
        <f t="shared" si="9"/>
        <v>32284.851741643637</v>
      </c>
    </row>
    <row r="118" spans="1:5" x14ac:dyDescent="0.3">
      <c r="A118" s="24">
        <f ca="1">EDATE(A117, 1)</f>
        <v>46481</v>
      </c>
      <c r="B118" s="20">
        <f t="shared" si="6"/>
        <v>152184.39044116225</v>
      </c>
      <c r="C118" s="20">
        <f t="shared" si="4"/>
        <v>1084.0969276094888</v>
      </c>
      <c r="D118" s="20">
        <f t="shared" si="8"/>
        <v>119250.66203704357</v>
      </c>
      <c r="E118" s="20">
        <f t="shared" si="9"/>
        <v>32933.728404118679</v>
      </c>
    </row>
    <row r="119" spans="1:5" x14ac:dyDescent="0.3">
      <c r="A119" s="24">
        <f ca="1">EDATE(A118, 1)</f>
        <v>46511</v>
      </c>
      <c r="B119" s="20">
        <f t="shared" si="6"/>
        <v>153924.83811253379</v>
      </c>
      <c r="C119" s="20">
        <f t="shared" si="4"/>
        <v>1084.0969276094888</v>
      </c>
      <c r="D119" s="20">
        <f t="shared" si="8"/>
        <v>120334.75896465305</v>
      </c>
      <c r="E119" s="20">
        <f t="shared" si="9"/>
        <v>33590.079147880737</v>
      </c>
    </row>
    <row r="120" spans="1:5" x14ac:dyDescent="0.3">
      <c r="A120" s="24">
        <f ca="1">EDATE(A119, 1)</f>
        <v>46542</v>
      </c>
      <c r="B120" s="20">
        <f t="shared" si="6"/>
        <v>155672.79209989656</v>
      </c>
      <c r="C120" s="20">
        <f t="shared" si="4"/>
        <v>1084.0969276094888</v>
      </c>
      <c r="D120" s="20">
        <f t="shared" si="8"/>
        <v>121418.85589226254</v>
      </c>
      <c r="E120" s="20">
        <f t="shared" si="9"/>
        <v>34253.936207634019</v>
      </c>
    </row>
    <row r="121" spans="1:5" x14ac:dyDescent="0.3">
      <c r="A121" s="24">
        <f ca="1">EDATE(A120, 1)</f>
        <v>46572</v>
      </c>
      <c r="B121" s="20">
        <f t="shared" si="6"/>
        <v>157428.28477697869</v>
      </c>
      <c r="C121" s="20">
        <f t="shared" si="4"/>
        <v>1084.0969276094888</v>
      </c>
      <c r="D121" s="20">
        <f t="shared" si="8"/>
        <v>122502.95281987202</v>
      </c>
      <c r="E121" s="20">
        <f t="shared" si="9"/>
        <v>34925.331957106668</v>
      </c>
    </row>
    <row r="122" spans="1:5" x14ac:dyDescent="0.3">
      <c r="A122" s="24">
        <f ca="1">EDATE(A121, 1)</f>
        <v>46603</v>
      </c>
      <c r="B122" s="20">
        <f t="shared" si="6"/>
        <v>159191.34865713186</v>
      </c>
      <c r="C122" s="20">
        <f t="shared" si="4"/>
        <v>1084.0969276094888</v>
      </c>
      <c r="D122" s="20">
        <f t="shared" si="8"/>
        <v>123587.04974748151</v>
      </c>
      <c r="E122" s="20">
        <f t="shared" si="9"/>
        <v>35604.298909650359</v>
      </c>
    </row>
    <row r="123" spans="1:5" x14ac:dyDescent="0.3">
      <c r="A123" s="24">
        <f ca="1">EDATE(A122, 1)</f>
        <v>46634</v>
      </c>
      <c r="B123" s="20">
        <f t="shared" si="6"/>
        <v>160962.01639393345</v>
      </c>
      <c r="C123" s="20">
        <f t="shared" si="4"/>
        <v>1084.0969276094888</v>
      </c>
      <c r="D123" s="20">
        <f t="shared" si="8"/>
        <v>124671.14667509099</v>
      </c>
      <c r="E123" s="20">
        <f t="shared" si="9"/>
        <v>36290.869718842456</v>
      </c>
    </row>
    <row r="124" spans="1:5" x14ac:dyDescent="0.3">
      <c r="A124" s="24">
        <f ca="1">EDATE(A123, 1)</f>
        <v>46664</v>
      </c>
      <c r="B124" s="20">
        <f t="shared" si="6"/>
        <v>162740.32078179126</v>
      </c>
      <c r="C124" s="20">
        <f t="shared" si="4"/>
        <v>1084.0969276094888</v>
      </c>
      <c r="D124" s="20">
        <f t="shared" si="8"/>
        <v>125755.24360270047</v>
      </c>
      <c r="E124" s="20">
        <f t="shared" si="9"/>
        <v>36985.077179090789</v>
      </c>
    </row>
    <row r="125" spans="1:5" x14ac:dyDescent="0.3">
      <c r="A125" s="24">
        <f ca="1">EDATE(A124, 1)</f>
        <v>46695</v>
      </c>
      <c r="B125" s="20">
        <f t="shared" si="6"/>
        <v>164526.29475655101</v>
      </c>
      <c r="C125" s="20">
        <f t="shared" si="4"/>
        <v>1084.0969276094888</v>
      </c>
      <c r="D125" s="20">
        <f t="shared" si="8"/>
        <v>126839.34053030996</v>
      </c>
      <c r="E125" s="20">
        <f t="shared" si="9"/>
        <v>37686.954226241054</v>
      </c>
    </row>
    <row r="126" spans="1:5" x14ac:dyDescent="0.3">
      <c r="A126" s="24">
        <f ca="1">EDATE(A125, 1)</f>
        <v>46725</v>
      </c>
      <c r="B126" s="20">
        <f t="shared" si="6"/>
        <v>166319.97139610624</v>
      </c>
      <c r="C126" s="20">
        <f t="shared" si="4"/>
        <v>1084.0969276094888</v>
      </c>
      <c r="D126" s="20">
        <f t="shared" si="8"/>
        <v>127923.43745791944</v>
      </c>
      <c r="E126" s="20">
        <f t="shared" si="9"/>
        <v>38396.533938186796</v>
      </c>
    </row>
    <row r="127" spans="1:5" x14ac:dyDescent="0.3">
      <c r="A127" s="24">
        <f ca="1">EDATE(A126, 1)</f>
        <v>46756</v>
      </c>
      <c r="B127" s="20">
        <f t="shared" si="6"/>
        <v>168121.383921011</v>
      </c>
      <c r="C127" s="20">
        <f t="shared" si="4"/>
        <v>1084.0969276094888</v>
      </c>
      <c r="D127" s="20">
        <f t="shared" si="8"/>
        <v>129007.53438552892</v>
      </c>
      <c r="E127" s="20">
        <f t="shared" si="9"/>
        <v>39113.849535482077</v>
      </c>
    </row>
    <row r="128" spans="1:5" x14ac:dyDescent="0.3">
      <c r="A128" s="24">
        <f ca="1">EDATE(A127, 1)</f>
        <v>46787</v>
      </c>
      <c r="B128" s="20">
        <f t="shared" si="6"/>
        <v>169930.56569509511</v>
      </c>
      <c r="C128" s="20">
        <f t="shared" si="4"/>
        <v>1084.0969276094888</v>
      </c>
      <c r="D128" s="20">
        <f t="shared" si="8"/>
        <v>130091.63131313841</v>
      </c>
      <c r="E128" s="20">
        <f t="shared" si="9"/>
        <v>39838.9343819567</v>
      </c>
    </row>
    <row r="129" spans="1:5" x14ac:dyDescent="0.3">
      <c r="A129" s="24">
        <f ca="1">EDATE(A128, 1)</f>
        <v>46816</v>
      </c>
      <c r="B129" s="20">
        <f t="shared" si="6"/>
        <v>171747.55022608206</v>
      </c>
      <c r="C129" s="20">
        <f t="shared" si="4"/>
        <v>1084.0969276094888</v>
      </c>
      <c r="D129" s="20">
        <f t="shared" si="8"/>
        <v>131175.72824074791</v>
      </c>
      <c r="E129" s="20">
        <f t="shared" si="9"/>
        <v>40571.821985334158</v>
      </c>
    </row>
    <row r="130" spans="1:5" x14ac:dyDescent="0.3">
      <c r="A130" s="24">
        <f ca="1">EDATE(A129, 1)</f>
        <v>46847</v>
      </c>
      <c r="B130" s="20">
        <f t="shared" si="6"/>
        <v>173572.37116620966</v>
      </c>
      <c r="C130" s="20">
        <f t="shared" si="4"/>
        <v>1084.0969276094888</v>
      </c>
      <c r="D130" s="20">
        <f t="shared" si="8"/>
        <v>132259.82516835741</v>
      </c>
      <c r="E130" s="20">
        <f t="shared" si="9"/>
        <v>41312.545997852256</v>
      </c>
    </row>
    <row r="131" spans="1:5" x14ac:dyDescent="0.3">
      <c r="A131" s="24">
        <f ca="1">EDATE(A130, 1)</f>
        <v>46877</v>
      </c>
      <c r="B131" s="20">
        <f t="shared" si="6"/>
        <v>175405.06231285326</v>
      </c>
      <c r="C131" s="20">
        <f t="shared" si="4"/>
        <v>1084.0969276094888</v>
      </c>
      <c r="D131" s="20">
        <f t="shared" si="8"/>
        <v>133343.9220959669</v>
      </c>
      <c r="E131" s="20">
        <f t="shared" si="9"/>
        <v>42061.140216886357</v>
      </c>
    </row>
    <row r="132" spans="1:5" x14ac:dyDescent="0.3">
      <c r="A132" s="24">
        <f ca="1">EDATE(A131, 1)</f>
        <v>46908</v>
      </c>
      <c r="B132" s="20">
        <f t="shared" si="6"/>
        <v>177245.65760915176</v>
      </c>
      <c r="C132" s="20">
        <f t="shared" si="4"/>
        <v>1084.0969276094888</v>
      </c>
      <c r="D132" s="20">
        <f t="shared" si="8"/>
        <v>134428.0190235764</v>
      </c>
      <c r="E132" s="20">
        <f t="shared" si="9"/>
        <v>42817.638585575362</v>
      </c>
    </row>
    <row r="133" spans="1:5" x14ac:dyDescent="0.3">
      <c r="A133" s="24">
        <f ca="1">EDATE(A132, 1)</f>
        <v>46938</v>
      </c>
      <c r="B133" s="20">
        <f t="shared" si="6"/>
        <v>179094.19114463622</v>
      </c>
      <c r="C133" s="20">
        <f t="shared" si="4"/>
        <v>1084.0969276094888</v>
      </c>
      <c r="D133" s="20">
        <f t="shared" si="8"/>
        <v>135512.1159511859</v>
      </c>
      <c r="E133" s="20">
        <f t="shared" si="9"/>
        <v>43582.075193450321</v>
      </c>
    </row>
    <row r="134" spans="1:5" x14ac:dyDescent="0.3">
      <c r="A134" s="24">
        <f ca="1">EDATE(A133, 1)</f>
        <v>46969</v>
      </c>
      <c r="B134" s="20">
        <f t="shared" si="6"/>
        <v>180950.69715586124</v>
      </c>
      <c r="C134" s="20">
        <f t="shared" si="4"/>
        <v>1084.0969276094888</v>
      </c>
      <c r="D134" s="20">
        <f t="shared" si="8"/>
        <v>136596.2128787954</v>
      </c>
      <c r="E134" s="20">
        <f t="shared" si="9"/>
        <v>44354.484277065843</v>
      </c>
    </row>
    <row r="135" spans="1:5" x14ac:dyDescent="0.3">
      <c r="A135" s="24">
        <f ca="1">EDATE(A134, 1)</f>
        <v>47000</v>
      </c>
      <c r="B135" s="20">
        <f t="shared" si="6"/>
        <v>182815.21002703908</v>
      </c>
      <c r="C135" s="20">
        <f t="shared" si="4"/>
        <v>1084.0969276094888</v>
      </c>
      <c r="D135" s="20">
        <f t="shared" si="8"/>
        <v>137680.3098064049</v>
      </c>
      <c r="E135" s="20">
        <f t="shared" si="9"/>
        <v>45134.900220634183</v>
      </c>
    </row>
    <row r="136" spans="1:5" x14ac:dyDescent="0.3">
      <c r="A136" s="24">
        <f ca="1">EDATE(A135, 1)</f>
        <v>47030</v>
      </c>
      <c r="B136" s="20">
        <f t="shared" si="6"/>
        <v>184687.76429067642</v>
      </c>
      <c r="C136" s="20">
        <f t="shared" si="4"/>
        <v>1084.0969276094888</v>
      </c>
      <c r="D136" s="20">
        <f t="shared" si="8"/>
        <v>138764.4067340144</v>
      </c>
      <c r="E136" s="20">
        <f t="shared" si="9"/>
        <v>45923.357556662027</v>
      </c>
    </row>
    <row r="137" spans="1:5" x14ac:dyDescent="0.3">
      <c r="A137" s="24">
        <f ca="1">EDATE(A136, 1)</f>
        <v>47061</v>
      </c>
      <c r="B137" s="20">
        <f t="shared" si="6"/>
        <v>186568.39462821407</v>
      </c>
      <c r="C137" s="20">
        <f t="shared" si="4"/>
        <v>1084.0969276094888</v>
      </c>
      <c r="D137" s="20">
        <f t="shared" si="8"/>
        <v>139848.50366162389</v>
      </c>
      <c r="E137" s="20">
        <f t="shared" si="9"/>
        <v>46719.890966590174</v>
      </c>
    </row>
    <row r="138" spans="1:5" x14ac:dyDescent="0.3">
      <c r="A138" s="24">
        <f ca="1">EDATE(A137, 1)</f>
        <v>47091</v>
      </c>
      <c r="B138" s="20">
        <f t="shared" si="6"/>
        <v>188457.13587066912</v>
      </c>
      <c r="C138" s="20">
        <f t="shared" ref="C138:C201" si="10">$B$3</f>
        <v>1084.0969276094888</v>
      </c>
      <c r="D138" s="20">
        <f t="shared" si="8"/>
        <v>140932.60058923339</v>
      </c>
      <c r="E138" s="20">
        <f t="shared" si="9"/>
        <v>47524.535281435732</v>
      </c>
    </row>
    <row r="139" spans="1:5" x14ac:dyDescent="0.3">
      <c r="A139" s="24">
        <f ca="1">EDATE(A138, 1)</f>
        <v>47122</v>
      </c>
      <c r="B139" s="20">
        <f t="shared" ref="B139:B202" si="11">C139+B138*(1+(B$4/12))</f>
        <v>190354.02299928022</v>
      </c>
      <c r="C139" s="20">
        <f t="shared" si="10"/>
        <v>1084.0969276094888</v>
      </c>
      <c r="D139" s="20">
        <f t="shared" si="8"/>
        <v>142016.69751684289</v>
      </c>
      <c r="E139" s="20">
        <f t="shared" si="9"/>
        <v>48337.325482437329</v>
      </c>
    </row>
    <row r="140" spans="1:5" x14ac:dyDescent="0.3">
      <c r="A140" s="24">
        <f ca="1">EDATE(A139, 1)</f>
        <v>47153</v>
      </c>
      <c r="B140" s="20">
        <f t="shared" si="11"/>
        <v>192259.09114615535</v>
      </c>
      <c r="C140" s="20">
        <f t="shared" si="10"/>
        <v>1084.0969276094888</v>
      </c>
      <c r="D140" s="20">
        <f t="shared" si="8"/>
        <v>143100.79444445239</v>
      </c>
      <c r="E140" s="20">
        <f t="shared" si="9"/>
        <v>49158.296701702959</v>
      </c>
    </row>
    <row r="141" spans="1:5" x14ac:dyDescent="0.3">
      <c r="A141" s="24">
        <f ca="1">EDATE(A140, 1)</f>
        <v>47181</v>
      </c>
      <c r="B141" s="20">
        <f t="shared" si="11"/>
        <v>194172.37559492249</v>
      </c>
      <c r="C141" s="20">
        <f t="shared" si="10"/>
        <v>1084.0969276094888</v>
      </c>
      <c r="D141" s="20">
        <f t="shared" si="8"/>
        <v>144184.89137206189</v>
      </c>
      <c r="E141" s="20">
        <f t="shared" si="9"/>
        <v>49987.484222860599</v>
      </c>
    </row>
    <row r="142" spans="1:5" x14ac:dyDescent="0.3">
      <c r="A142" s="24">
        <f ca="1">EDATE(A141, 1)</f>
        <v>47212</v>
      </c>
      <c r="B142" s="20">
        <f t="shared" si="11"/>
        <v>196093.91178138321</v>
      </c>
      <c r="C142" s="20">
        <f t="shared" si="10"/>
        <v>1084.0969276094888</v>
      </c>
      <c r="D142" s="20">
        <f t="shared" si="8"/>
        <v>145268.98829967139</v>
      </c>
      <c r="E142" s="20">
        <f t="shared" si="9"/>
        <v>50824.923481711827</v>
      </c>
    </row>
    <row r="143" spans="1:5" x14ac:dyDescent="0.3">
      <c r="A143" s="24">
        <f ca="1">EDATE(A142, 1)</f>
        <v>47242</v>
      </c>
      <c r="B143" s="20">
        <f t="shared" si="11"/>
        <v>198023.73529416887</v>
      </c>
      <c r="C143" s="20">
        <f t="shared" si="10"/>
        <v>1084.0969276094888</v>
      </c>
      <c r="D143" s="20">
        <f t="shared" si="8"/>
        <v>146353.08522728088</v>
      </c>
      <c r="E143" s="20">
        <f t="shared" si="9"/>
        <v>51670.650066887989</v>
      </c>
    </row>
    <row r="144" spans="1:5" x14ac:dyDescent="0.3">
      <c r="A144" s="24">
        <f ca="1">EDATE(A143, 1)</f>
        <v>47273</v>
      </c>
      <c r="B144" s="20">
        <f t="shared" si="11"/>
        <v>199961.88187539982</v>
      </c>
      <c r="C144" s="20">
        <f t="shared" si="10"/>
        <v>1084.0969276094888</v>
      </c>
      <c r="D144" s="20">
        <f t="shared" si="8"/>
        <v>147437.18215489038</v>
      </c>
      <c r="E144" s="20">
        <f t="shared" si="9"/>
        <v>52524.699720509438</v>
      </c>
    </row>
    <row r="145" spans="1:5" x14ac:dyDescent="0.3">
      <c r="A145" s="24">
        <f ca="1">EDATE(A144, 1)</f>
        <v>47303</v>
      </c>
      <c r="B145" s="20">
        <f t="shared" si="11"/>
        <v>201908.38742134735</v>
      </c>
      <c r="C145" s="20">
        <f t="shared" si="10"/>
        <v>1084.0969276094888</v>
      </c>
      <c r="D145" s="20">
        <f t="shared" si="8"/>
        <v>148521.27908249988</v>
      </c>
      <c r="E145" s="20">
        <f t="shared" si="9"/>
        <v>53387.108338847465</v>
      </c>
    </row>
    <row r="146" spans="1:5" x14ac:dyDescent="0.3">
      <c r="A146" s="24">
        <f ca="1">EDATE(A145, 1)</f>
        <v>47334</v>
      </c>
      <c r="B146" s="20">
        <f t="shared" si="11"/>
        <v>203863.2879830985</v>
      </c>
      <c r="C146" s="20">
        <f t="shared" si="10"/>
        <v>1084.0969276094888</v>
      </c>
      <c r="D146" s="20">
        <f t="shared" si="8"/>
        <v>149605.37601010938</v>
      </c>
      <c r="E146" s="20">
        <f t="shared" si="9"/>
        <v>54257.911972989124</v>
      </c>
    </row>
    <row r="147" spans="1:5" x14ac:dyDescent="0.3">
      <c r="A147" s="24">
        <f ca="1">EDATE(A146, 1)</f>
        <v>47365</v>
      </c>
      <c r="B147" s="20">
        <f t="shared" si="11"/>
        <v>205826.61976722383</v>
      </c>
      <c r="C147" s="20">
        <f t="shared" si="10"/>
        <v>1084.0969276094888</v>
      </c>
      <c r="D147" s="20">
        <f t="shared" si="8"/>
        <v>150689.47293771888</v>
      </c>
      <c r="E147" s="20">
        <f t="shared" si="9"/>
        <v>55137.146829504956</v>
      </c>
    </row>
    <row r="148" spans="1:5" x14ac:dyDescent="0.3">
      <c r="A148" s="24">
        <f ca="1">EDATE(A147, 1)</f>
        <v>47395</v>
      </c>
      <c r="B148" s="20">
        <f t="shared" si="11"/>
        <v>207798.41913644792</v>
      </c>
      <c r="C148" s="20">
        <f t="shared" si="10"/>
        <v>1084.0969276094888</v>
      </c>
      <c r="D148" s="20">
        <f t="shared" si="8"/>
        <v>151773.56986532838</v>
      </c>
      <c r="E148" s="20">
        <f t="shared" si="9"/>
        <v>56024.849271119543</v>
      </c>
    </row>
    <row r="149" spans="1:5" x14ac:dyDescent="0.3">
      <c r="A149" s="24">
        <f ca="1">EDATE(A148, 1)</f>
        <v>47426</v>
      </c>
      <c r="B149" s="20">
        <f t="shared" si="11"/>
        <v>209778.72261032285</v>
      </c>
      <c r="C149" s="20">
        <f t="shared" si="10"/>
        <v>1084.0969276094888</v>
      </c>
      <c r="D149" s="20">
        <f t="shared" si="8"/>
        <v>152857.66679293787</v>
      </c>
      <c r="E149" s="20">
        <f t="shared" si="9"/>
        <v>56921.055817384971</v>
      </c>
    </row>
    <row r="150" spans="1:5" x14ac:dyDescent="0.3">
      <c r="A150" s="24">
        <f ca="1">EDATE(A149, 1)</f>
        <v>47456</v>
      </c>
      <c r="B150" s="20">
        <f t="shared" si="11"/>
        <v>211767.56686590466</v>
      </c>
      <c r="C150" s="20">
        <f t="shared" si="10"/>
        <v>1084.0969276094888</v>
      </c>
      <c r="D150" s="20">
        <f t="shared" si="8"/>
        <v>153941.76372054737</v>
      </c>
      <c r="E150" s="20">
        <f t="shared" si="9"/>
        <v>57825.803145357291</v>
      </c>
    </row>
    <row r="151" spans="1:5" x14ac:dyDescent="0.3">
      <c r="A151" s="24">
        <f ca="1">EDATE(A150, 1)</f>
        <v>47487</v>
      </c>
      <c r="B151" s="20">
        <f t="shared" si="11"/>
        <v>213764.98873843256</v>
      </c>
      <c r="C151" s="20">
        <f t="shared" si="10"/>
        <v>1084.0969276094888</v>
      </c>
      <c r="D151" s="20">
        <f t="shared" si="8"/>
        <v>155025.86064815687</v>
      </c>
      <c r="E151" s="20">
        <f t="shared" si="9"/>
        <v>58739.128090275684</v>
      </c>
    </row>
    <row r="152" spans="1:5" x14ac:dyDescent="0.3">
      <c r="A152" s="24">
        <f ca="1">EDATE(A151, 1)</f>
        <v>47518</v>
      </c>
      <c r="B152" s="20">
        <f t="shared" si="11"/>
        <v>215771.02522201117</v>
      </c>
      <c r="C152" s="20">
        <f t="shared" si="10"/>
        <v>1084.0969276094888</v>
      </c>
      <c r="D152" s="20">
        <f t="shared" si="8"/>
        <v>156109.95757576637</v>
      </c>
      <c r="E152" s="20">
        <f t="shared" si="9"/>
        <v>59661.067646244803</v>
      </c>
    </row>
    <row r="153" spans="1:5" x14ac:dyDescent="0.3">
      <c r="A153" s="24">
        <f ca="1">EDATE(A152, 1)</f>
        <v>47546</v>
      </c>
      <c r="B153" s="20">
        <f t="shared" si="11"/>
        <v>217785.71347029571</v>
      </c>
      <c r="C153" s="20">
        <f t="shared" si="10"/>
        <v>1084.0969276094888</v>
      </c>
      <c r="D153" s="20">
        <f t="shared" si="8"/>
        <v>157194.05450337587</v>
      </c>
      <c r="E153" s="20">
        <f t="shared" si="9"/>
        <v>60591.658966919844</v>
      </c>
    </row>
    <row r="154" spans="1:5" x14ac:dyDescent="0.3">
      <c r="A154" s="24">
        <f ca="1">EDATE(A153, 1)</f>
        <v>47577</v>
      </c>
      <c r="B154" s="20">
        <f t="shared" si="11"/>
        <v>219809.09079718008</v>
      </c>
      <c r="C154" s="20">
        <f t="shared" si="10"/>
        <v>1084.0969276094888</v>
      </c>
      <c r="D154" s="20">
        <f t="shared" si="8"/>
        <v>158278.15143098537</v>
      </c>
      <c r="E154" s="20">
        <f t="shared" si="9"/>
        <v>61530.939366194711</v>
      </c>
    </row>
    <row r="155" spans="1:5" x14ac:dyDescent="0.3">
      <c r="A155" s="24">
        <f ca="1">EDATE(A154, 1)</f>
        <v>47607</v>
      </c>
      <c r="B155" s="20">
        <f t="shared" si="11"/>
        <v>221841.19467748798</v>
      </c>
      <c r="C155" s="20">
        <f t="shared" si="10"/>
        <v>1084.0969276094888</v>
      </c>
      <c r="D155" s="20">
        <f t="shared" si="8"/>
        <v>159362.24835859486</v>
      </c>
      <c r="E155" s="20">
        <f t="shared" si="9"/>
        <v>62478.946318893111</v>
      </c>
    </row>
    <row r="156" spans="1:5" x14ac:dyDescent="0.3">
      <c r="A156" s="24">
        <f ca="1">EDATE(A155, 1)</f>
        <v>47638</v>
      </c>
      <c r="B156" s="20">
        <f t="shared" si="11"/>
        <v>223882.06274766696</v>
      </c>
      <c r="C156" s="20">
        <f t="shared" si="10"/>
        <v>1084.0969276094888</v>
      </c>
      <c r="D156" s="20">
        <f t="shared" si="8"/>
        <v>160446.34528620436</v>
      </c>
      <c r="E156" s="20">
        <f t="shared" si="9"/>
        <v>63435.717461462598</v>
      </c>
    </row>
    <row r="157" spans="1:5" x14ac:dyDescent="0.3">
      <c r="A157" s="24">
        <f ca="1">EDATE(A156, 1)</f>
        <v>47668</v>
      </c>
      <c r="B157" s="20">
        <f t="shared" si="11"/>
        <v>225931.7328064855</v>
      </c>
      <c r="C157" s="20">
        <f t="shared" si="10"/>
        <v>1084.0969276094888</v>
      </c>
      <c r="D157" s="20">
        <f t="shared" si="8"/>
        <v>161530.44221381386</v>
      </c>
      <c r="E157" s="20">
        <f t="shared" si="9"/>
        <v>64401.290592671634</v>
      </c>
    </row>
    <row r="158" spans="1:5" x14ac:dyDescent="0.3">
      <c r="A158" s="24">
        <f ca="1">EDATE(A157, 1)</f>
        <v>47699</v>
      </c>
      <c r="B158" s="20">
        <f t="shared" si="11"/>
        <v>227990.24281573307</v>
      </c>
      <c r="C158" s="20">
        <f t="shared" si="10"/>
        <v>1084.0969276094888</v>
      </c>
      <c r="D158" s="20">
        <f t="shared" si="8"/>
        <v>162614.53914142336</v>
      </c>
      <c r="E158" s="20">
        <f t="shared" si="9"/>
        <v>65375.703674309712</v>
      </c>
    </row>
    <row r="159" spans="1:5" x14ac:dyDescent="0.3">
      <c r="A159" s="24">
        <f ca="1">EDATE(A158, 1)</f>
        <v>47730</v>
      </c>
      <c r="B159" s="20">
        <f t="shared" si="11"/>
        <v>230057.63090092322</v>
      </c>
      <c r="C159" s="20">
        <f t="shared" si="10"/>
        <v>1084.0969276094888</v>
      </c>
      <c r="D159" s="20">
        <f t="shared" si="8"/>
        <v>163698.63606903286</v>
      </c>
      <c r="E159" s="20">
        <f t="shared" si="9"/>
        <v>66358.994831890363</v>
      </c>
    </row>
    <row r="160" spans="1:5" x14ac:dyDescent="0.3">
      <c r="A160" s="24">
        <f ca="1">EDATE(A159, 1)</f>
        <v>47760</v>
      </c>
      <c r="B160" s="20">
        <f t="shared" si="11"/>
        <v>232133.93535199968</v>
      </c>
      <c r="C160" s="20">
        <f t="shared" si="10"/>
        <v>1084.0969276094888</v>
      </c>
      <c r="D160" s="20">
        <f t="shared" si="8"/>
        <v>164782.73299664236</v>
      </c>
      <c r="E160" s="20">
        <f t="shared" si="9"/>
        <v>67351.202355357324</v>
      </c>
    </row>
    <row r="161" spans="1:5" x14ac:dyDescent="0.3">
      <c r="A161" s="24">
        <f ca="1">EDATE(A160, 1)</f>
        <v>47791</v>
      </c>
      <c r="B161" s="20">
        <f t="shared" si="11"/>
        <v>234219.19462404557</v>
      </c>
      <c r="C161" s="20">
        <f t="shared" si="10"/>
        <v>1084.0969276094888</v>
      </c>
      <c r="D161" s="20">
        <f t="shared" si="8"/>
        <v>165866.82992425186</v>
      </c>
      <c r="E161" s="20">
        <f t="shared" si="9"/>
        <v>68352.364699793718</v>
      </c>
    </row>
    <row r="162" spans="1:5" x14ac:dyDescent="0.3">
      <c r="A162" s="24">
        <f ca="1">EDATE(A161, 1)</f>
        <v>47821</v>
      </c>
      <c r="B162" s="20">
        <f t="shared" si="11"/>
        <v>236313.44733799557</v>
      </c>
      <c r="C162" s="20">
        <f t="shared" si="10"/>
        <v>1084.0969276094888</v>
      </c>
      <c r="D162" s="20">
        <f t="shared" si="8"/>
        <v>166950.92685186135</v>
      </c>
      <c r="E162" s="20">
        <f t="shared" si="9"/>
        <v>69362.520486134221</v>
      </c>
    </row>
    <row r="163" spans="1:5" x14ac:dyDescent="0.3">
      <c r="A163" s="24">
        <f ca="1">EDATE(A162, 1)</f>
        <v>47852</v>
      </c>
      <c r="B163" s="20">
        <f t="shared" si="11"/>
        <v>238416.73228135123</v>
      </c>
      <c r="C163" s="20">
        <f t="shared" si="10"/>
        <v>1084.0969276094888</v>
      </c>
      <c r="D163" s="20">
        <f t="shared" si="8"/>
        <v>168035.02377947085</v>
      </c>
      <c r="E163" s="20">
        <f t="shared" si="9"/>
        <v>70381.708501880377</v>
      </c>
    </row>
    <row r="164" spans="1:5" x14ac:dyDescent="0.3">
      <c r="A164" s="24">
        <f ca="1">EDATE(A163, 1)</f>
        <v>47883</v>
      </c>
      <c r="B164" s="20">
        <f t="shared" si="11"/>
        <v>240529.08840889938</v>
      </c>
      <c r="C164" s="20">
        <f t="shared" si="10"/>
        <v>1084.0969276094888</v>
      </c>
      <c r="D164" s="20">
        <f t="shared" si="8"/>
        <v>169119.12070708035</v>
      </c>
      <c r="E164" s="20">
        <f t="shared" si="9"/>
        <v>71409.967701819027</v>
      </c>
    </row>
    <row r="165" spans="1:5" x14ac:dyDescent="0.3">
      <c r="A165" s="24">
        <f ca="1">EDATE(A164, 1)</f>
        <v>47911</v>
      </c>
      <c r="B165" s="20">
        <f t="shared" si="11"/>
        <v>242650.55484343361</v>
      </c>
      <c r="C165" s="20">
        <f t="shared" si="10"/>
        <v>1084.0969276094888</v>
      </c>
      <c r="D165" s="20">
        <f t="shared" si="8"/>
        <v>170203.21763468985</v>
      </c>
      <c r="E165" s="20">
        <f t="shared" si="9"/>
        <v>72447.33720874376</v>
      </c>
    </row>
    <row r="166" spans="1:5" x14ac:dyDescent="0.3">
      <c r="A166" s="24">
        <f ca="1">EDATE(A165, 1)</f>
        <v>47942</v>
      </c>
      <c r="B166" s="20">
        <f t="shared" si="11"/>
        <v>244781.17087647881</v>
      </c>
      <c r="C166" s="20">
        <f t="shared" si="10"/>
        <v>1084.0969276094888</v>
      </c>
      <c r="D166" s="20">
        <f t="shared" si="8"/>
        <v>171287.31456229935</v>
      </c>
      <c r="E166" s="20">
        <f t="shared" si="9"/>
        <v>73493.856314179458</v>
      </c>
    </row>
    <row r="167" spans="1:5" x14ac:dyDescent="0.3">
      <c r="A167" s="24">
        <f ca="1">EDATE(A166, 1)</f>
        <v>47972</v>
      </c>
      <c r="B167" s="20">
        <f t="shared" si="11"/>
        <v>246920.97596901891</v>
      </c>
      <c r="C167" s="20">
        <f t="shared" si="10"/>
        <v>1084.0969276094888</v>
      </c>
      <c r="D167" s="20">
        <f t="shared" si="8"/>
        <v>172371.41148990885</v>
      </c>
      <c r="E167" s="20">
        <f t="shared" si="9"/>
        <v>74549.564479110064</v>
      </c>
    </row>
    <row r="168" spans="1:5" x14ac:dyDescent="0.3">
      <c r="A168" s="24">
        <f ca="1">EDATE(A167, 1)</f>
        <v>48003</v>
      </c>
      <c r="B168" s="20">
        <f t="shared" si="11"/>
        <v>249070.00975222778</v>
      </c>
      <c r="C168" s="20">
        <f t="shared" si="10"/>
        <v>1084.0969276094888</v>
      </c>
      <c r="D168" s="20">
        <f t="shared" si="8"/>
        <v>173455.50841751834</v>
      </c>
      <c r="E168" s="20">
        <f t="shared" si="9"/>
        <v>75614.501334709435</v>
      </c>
    </row>
    <row r="169" spans="1:5" x14ac:dyDescent="0.3">
      <c r="A169" s="24">
        <f ca="1">EDATE(A168, 1)</f>
        <v>48033</v>
      </c>
      <c r="B169" s="20">
        <f t="shared" si="11"/>
        <v>251228.31202820313</v>
      </c>
      <c r="C169" s="20">
        <f t="shared" si="10"/>
        <v>1084.0969276094888</v>
      </c>
      <c r="D169" s="20">
        <f t="shared" si="8"/>
        <v>174539.60534512784</v>
      </c>
      <c r="E169" s="20">
        <f t="shared" si="9"/>
        <v>76688.706683075288</v>
      </c>
    </row>
    <row r="170" spans="1:5" x14ac:dyDescent="0.3">
      <c r="A170" s="24">
        <f ca="1">EDATE(A169, 1)</f>
        <v>48064</v>
      </c>
      <c r="B170" s="20">
        <f t="shared" si="11"/>
        <v>253395.92277070382</v>
      </c>
      <c r="C170" s="20">
        <f t="shared" si="10"/>
        <v>1084.0969276094888</v>
      </c>
      <c r="D170" s="20">
        <f t="shared" si="8"/>
        <v>175623.70227273734</v>
      </c>
      <c r="E170" s="20">
        <f t="shared" si="9"/>
        <v>77772.220497966482</v>
      </c>
    </row>
    <row r="171" spans="1:5" x14ac:dyDescent="0.3">
      <c r="A171" s="24">
        <f ca="1">EDATE(A170, 1)</f>
        <v>48095</v>
      </c>
      <c r="B171" s="20">
        <f t="shared" si="11"/>
        <v>255572.88212589012</v>
      </c>
      <c r="C171" s="20">
        <f t="shared" si="10"/>
        <v>1084.0969276094888</v>
      </c>
      <c r="D171" s="20">
        <f t="shared" si="8"/>
        <v>176707.79920034684</v>
      </c>
      <c r="E171" s="20">
        <f t="shared" si="9"/>
        <v>78865.082925543276</v>
      </c>
    </row>
    <row r="172" spans="1:5" x14ac:dyDescent="0.3">
      <c r="A172" s="24">
        <f ca="1">EDATE(A171, 1)</f>
        <v>48125</v>
      </c>
      <c r="B172" s="20">
        <f t="shared" si="11"/>
        <v>257759.23041306721</v>
      </c>
      <c r="C172" s="20">
        <f t="shared" si="10"/>
        <v>1084.0969276094888</v>
      </c>
      <c r="D172" s="20">
        <f t="shared" si="8"/>
        <v>177791.89612795634</v>
      </c>
      <c r="E172" s="20">
        <f t="shared" si="9"/>
        <v>79967.334285110875</v>
      </c>
    </row>
    <row r="173" spans="1:5" x14ac:dyDescent="0.3">
      <c r="A173" s="24">
        <f ca="1">EDATE(A172, 1)</f>
        <v>48156</v>
      </c>
      <c r="B173" s="20">
        <f t="shared" si="11"/>
        <v>259955.0081254321</v>
      </c>
      <c r="C173" s="20">
        <f t="shared" si="10"/>
        <v>1084.0969276094888</v>
      </c>
      <c r="D173" s="20">
        <f t="shared" si="8"/>
        <v>178875.99305556584</v>
      </c>
      <c r="E173" s="20">
        <f t="shared" si="9"/>
        <v>81079.015069866262</v>
      </c>
    </row>
    <row r="174" spans="1:5" x14ac:dyDescent="0.3">
      <c r="A174" s="24">
        <f ca="1">EDATE(A173, 1)</f>
        <v>48186</v>
      </c>
      <c r="B174" s="20">
        <f t="shared" si="11"/>
        <v>262160.25593082339</v>
      </c>
      <c r="C174" s="20">
        <f t="shared" si="10"/>
        <v>1084.0969276094888</v>
      </c>
      <c r="D174" s="20">
        <f t="shared" si="8"/>
        <v>179960.08998317533</v>
      </c>
      <c r="E174" s="20">
        <f t="shared" si="9"/>
        <v>82200.165947648056</v>
      </c>
    </row>
    <row r="175" spans="1:5" x14ac:dyDescent="0.3">
      <c r="A175" s="24">
        <f ca="1">EDATE(A174, 1)</f>
        <v>48217</v>
      </c>
      <c r="B175" s="20">
        <f t="shared" si="11"/>
        <v>264375.01467247464</v>
      </c>
      <c r="C175" s="20">
        <f t="shared" si="10"/>
        <v>1084.0969276094888</v>
      </c>
      <c r="D175" s="20">
        <f t="shared" si="8"/>
        <v>181044.18691078483</v>
      </c>
      <c r="E175" s="20">
        <f t="shared" si="9"/>
        <v>83330.827761689812</v>
      </c>
    </row>
    <row r="176" spans="1:5" x14ac:dyDescent="0.3">
      <c r="A176" s="24">
        <f ca="1">EDATE(A175, 1)</f>
        <v>48248</v>
      </c>
      <c r="B176" s="20">
        <f t="shared" si="11"/>
        <v>266599.32536977076</v>
      </c>
      <c r="C176" s="20">
        <f t="shared" si="10"/>
        <v>1084.0969276094888</v>
      </c>
      <c r="D176" s="20">
        <f t="shared" ref="D176:D239" si="12">C176+D175</f>
        <v>182128.28383839433</v>
      </c>
      <c r="E176" s="20">
        <f t="shared" ref="E176:E239" si="13">B176-D176</f>
        <v>84471.041531376424</v>
      </c>
    </row>
    <row r="177" spans="1:5" x14ac:dyDescent="0.3">
      <c r="A177" s="24">
        <f ca="1">EDATE(A176, 1)</f>
        <v>48277</v>
      </c>
      <c r="B177" s="20">
        <f t="shared" si="11"/>
        <v>268833.22921900771</v>
      </c>
      <c r="C177" s="20">
        <f t="shared" si="10"/>
        <v>1084.0969276094888</v>
      </c>
      <c r="D177" s="20">
        <f t="shared" si="12"/>
        <v>183212.38076600383</v>
      </c>
      <c r="E177" s="20">
        <f t="shared" si="13"/>
        <v>85620.848453003884</v>
      </c>
    </row>
    <row r="178" spans="1:5" x14ac:dyDescent="0.3">
      <c r="A178" s="24">
        <f ca="1">EDATE(A177, 1)</f>
        <v>48308</v>
      </c>
      <c r="B178" s="20">
        <f t="shared" si="11"/>
        <v>271076.76759415556</v>
      </c>
      <c r="C178" s="20">
        <f t="shared" si="10"/>
        <v>1084.0969276094888</v>
      </c>
      <c r="D178" s="20">
        <f t="shared" si="12"/>
        <v>184296.47769361333</v>
      </c>
      <c r="E178" s="20">
        <f t="shared" si="13"/>
        <v>86780.289900542237</v>
      </c>
    </row>
    <row r="179" spans="1:5" x14ac:dyDescent="0.3">
      <c r="A179" s="24">
        <f ca="1">EDATE(A178, 1)</f>
        <v>48338</v>
      </c>
      <c r="B179" s="20">
        <f t="shared" si="11"/>
        <v>273329.98204762471</v>
      </c>
      <c r="C179" s="20">
        <f t="shared" si="10"/>
        <v>1084.0969276094888</v>
      </c>
      <c r="D179" s="20">
        <f t="shared" si="12"/>
        <v>185380.57462122283</v>
      </c>
      <c r="E179" s="20">
        <f t="shared" si="13"/>
        <v>87949.407426401885</v>
      </c>
    </row>
    <row r="180" spans="1:5" x14ac:dyDescent="0.3">
      <c r="A180" s="24">
        <f ca="1">EDATE(A179, 1)</f>
        <v>48369</v>
      </c>
      <c r="B180" s="20">
        <f t="shared" si="11"/>
        <v>275592.91431103548</v>
      </c>
      <c r="C180" s="20">
        <f t="shared" si="10"/>
        <v>1084.0969276094888</v>
      </c>
      <c r="D180" s="20">
        <f t="shared" si="12"/>
        <v>186464.67154883232</v>
      </c>
      <c r="E180" s="20">
        <f t="shared" si="13"/>
        <v>89128.242762203154</v>
      </c>
    </row>
    <row r="181" spans="1:5" x14ac:dyDescent="0.3">
      <c r="A181" s="24">
        <f ca="1">EDATE(A180, 1)</f>
        <v>48399</v>
      </c>
      <c r="B181" s="20">
        <f t="shared" si="11"/>
        <v>277865.60629599105</v>
      </c>
      <c r="C181" s="20">
        <f t="shared" si="10"/>
        <v>1084.0969276094888</v>
      </c>
      <c r="D181" s="20">
        <f t="shared" si="12"/>
        <v>187548.76847644182</v>
      </c>
      <c r="E181" s="20">
        <f t="shared" si="13"/>
        <v>90316.837819549226</v>
      </c>
    </row>
    <row r="182" spans="1:5" x14ac:dyDescent="0.3">
      <c r="A182" s="24">
        <f ca="1">EDATE(A181, 1)</f>
        <v>48430</v>
      </c>
      <c r="B182" s="20">
        <f t="shared" si="11"/>
        <v>280148.10009485373</v>
      </c>
      <c r="C182" s="20">
        <f t="shared" si="10"/>
        <v>1084.0969276094888</v>
      </c>
      <c r="D182" s="20">
        <f t="shared" si="12"/>
        <v>188632.86540405132</v>
      </c>
      <c r="E182" s="20">
        <f t="shared" si="13"/>
        <v>91515.234690802405</v>
      </c>
    </row>
    <row r="183" spans="1:5" x14ac:dyDescent="0.3">
      <c r="A183" s="24">
        <f ca="1">EDATE(A182, 1)</f>
        <v>48461</v>
      </c>
      <c r="B183" s="20">
        <f t="shared" si="11"/>
        <v>282440.43798152445</v>
      </c>
      <c r="C183" s="20">
        <f t="shared" si="10"/>
        <v>1084.0969276094888</v>
      </c>
      <c r="D183" s="20">
        <f t="shared" si="12"/>
        <v>189716.96233166082</v>
      </c>
      <c r="E183" s="20">
        <f t="shared" si="13"/>
        <v>92723.475649863627</v>
      </c>
    </row>
    <row r="184" spans="1:5" x14ac:dyDescent="0.3">
      <c r="A184" s="24">
        <f ca="1">EDATE(A183, 1)</f>
        <v>48491</v>
      </c>
      <c r="B184" s="20">
        <f t="shared" si="11"/>
        <v>284742.66241222579</v>
      </c>
      <c r="C184" s="20">
        <f t="shared" si="10"/>
        <v>1084.0969276094888</v>
      </c>
      <c r="D184" s="20">
        <f t="shared" si="12"/>
        <v>190801.05925927032</v>
      </c>
      <c r="E184" s="20">
        <f t="shared" si="13"/>
        <v>93941.603152955475</v>
      </c>
    </row>
    <row r="185" spans="1:5" x14ac:dyDescent="0.3">
      <c r="A185" s="24">
        <f ca="1">EDATE(A184, 1)</f>
        <v>48522</v>
      </c>
      <c r="B185" s="20">
        <f t="shared" si="11"/>
        <v>287054.81602628832</v>
      </c>
      <c r="C185" s="20">
        <f t="shared" si="10"/>
        <v>1084.0969276094888</v>
      </c>
      <c r="D185" s="20">
        <f t="shared" si="12"/>
        <v>191885.15618687982</v>
      </c>
      <c r="E185" s="20">
        <f t="shared" si="13"/>
        <v>95169.659839408501</v>
      </c>
    </row>
    <row r="186" spans="1:5" x14ac:dyDescent="0.3">
      <c r="A186" s="24">
        <f ca="1">EDATE(A185, 1)</f>
        <v>48552</v>
      </c>
      <c r="B186" s="20">
        <f t="shared" si="11"/>
        <v>289376.94164694025</v>
      </c>
      <c r="C186" s="20">
        <f t="shared" si="10"/>
        <v>1084.0969276094888</v>
      </c>
      <c r="D186" s="20">
        <f t="shared" si="12"/>
        <v>192969.25311448931</v>
      </c>
      <c r="E186" s="20">
        <f t="shared" si="13"/>
        <v>96407.688532450935</v>
      </c>
    </row>
    <row r="187" spans="1:5" x14ac:dyDescent="0.3">
      <c r="A187" s="24">
        <f ca="1">EDATE(A186, 1)</f>
        <v>48583</v>
      </c>
      <c r="B187" s="20">
        <f t="shared" si="11"/>
        <v>291709.08228210057</v>
      </c>
      <c r="C187" s="20">
        <f t="shared" si="10"/>
        <v>1084.0969276094888</v>
      </c>
      <c r="D187" s="20">
        <f t="shared" si="12"/>
        <v>194053.35004209881</v>
      </c>
      <c r="E187" s="20">
        <f t="shared" si="13"/>
        <v>97655.732240001758</v>
      </c>
    </row>
    <row r="188" spans="1:5" x14ac:dyDescent="0.3">
      <c r="A188" s="24">
        <f ca="1">EDATE(A187, 1)</f>
        <v>48614</v>
      </c>
      <c r="B188" s="20">
        <f t="shared" si="11"/>
        <v>294051.28112517571</v>
      </c>
      <c r="C188" s="20">
        <f t="shared" si="10"/>
        <v>1084.0969276094888</v>
      </c>
      <c r="D188" s="20">
        <f t="shared" si="12"/>
        <v>195137.44696970831</v>
      </c>
      <c r="E188" s="20">
        <f t="shared" si="13"/>
        <v>98913.834155467397</v>
      </c>
    </row>
    <row r="189" spans="1:5" x14ac:dyDescent="0.3">
      <c r="A189" s="24">
        <f ca="1">EDATE(A188, 1)</f>
        <v>48642</v>
      </c>
      <c r="B189" s="20">
        <f t="shared" si="11"/>
        <v>296403.58155585936</v>
      </c>
      <c r="C189" s="20">
        <f t="shared" si="10"/>
        <v>1084.0969276094888</v>
      </c>
      <c r="D189" s="20">
        <f t="shared" si="12"/>
        <v>196221.54389731781</v>
      </c>
      <c r="E189" s="20">
        <f t="shared" si="13"/>
        <v>100182.03765854155</v>
      </c>
    </row>
    <row r="190" spans="1:5" x14ac:dyDescent="0.3">
      <c r="A190" s="24">
        <f ca="1">EDATE(A189, 1)</f>
        <v>48673</v>
      </c>
      <c r="B190" s="20">
        <f t="shared" si="11"/>
        <v>298766.027140936</v>
      </c>
      <c r="C190" s="20">
        <f t="shared" si="10"/>
        <v>1084.0969276094888</v>
      </c>
      <c r="D190" s="20">
        <f t="shared" si="12"/>
        <v>197305.64082492731</v>
      </c>
      <c r="E190" s="20">
        <f t="shared" si="13"/>
        <v>101460.38631600869</v>
      </c>
    </row>
    <row r="191" spans="1:5" x14ac:dyDescent="0.3">
      <c r="A191" s="24">
        <f ca="1">EDATE(A190, 1)</f>
        <v>48703</v>
      </c>
      <c r="B191" s="20">
        <f t="shared" si="11"/>
        <v>301138.6616350878</v>
      </c>
      <c r="C191" s="20">
        <f t="shared" si="10"/>
        <v>1084.0969276094888</v>
      </c>
      <c r="D191" s="20">
        <f t="shared" si="12"/>
        <v>198389.73775253681</v>
      </c>
      <c r="E191" s="20">
        <f t="shared" si="13"/>
        <v>102748.923882551</v>
      </c>
    </row>
    <row r="192" spans="1:5" x14ac:dyDescent="0.3">
      <c r="A192" s="24">
        <f ca="1">EDATE(A191, 1)</f>
        <v>48734</v>
      </c>
      <c r="B192" s="20">
        <f t="shared" si="11"/>
        <v>303521.52898170496</v>
      </c>
      <c r="C192" s="20">
        <f t="shared" si="10"/>
        <v>1084.0969276094888</v>
      </c>
      <c r="D192" s="20">
        <f t="shared" si="12"/>
        <v>199473.8346801463</v>
      </c>
      <c r="E192" s="20">
        <f t="shared" si="13"/>
        <v>104047.69430155866</v>
      </c>
    </row>
    <row r="193" spans="1:5" x14ac:dyDescent="0.3">
      <c r="A193" s="24">
        <f ca="1">EDATE(A192, 1)</f>
        <v>48764</v>
      </c>
      <c r="B193" s="20">
        <f t="shared" si="11"/>
        <v>305914.67331369955</v>
      </c>
      <c r="C193" s="20">
        <f t="shared" si="10"/>
        <v>1084.0969276094888</v>
      </c>
      <c r="D193" s="20">
        <f t="shared" si="12"/>
        <v>200557.9316077558</v>
      </c>
      <c r="E193" s="20">
        <f t="shared" si="13"/>
        <v>105356.74170594374</v>
      </c>
    </row>
    <row r="194" spans="1:5" x14ac:dyDescent="0.3">
      <c r="A194" s="24">
        <f ca="1">EDATE(A193, 1)</f>
        <v>48795</v>
      </c>
      <c r="B194" s="20">
        <f t="shared" si="11"/>
        <v>308318.13895432296</v>
      </c>
      <c r="C194" s="20">
        <f t="shared" si="10"/>
        <v>1084.0969276094888</v>
      </c>
      <c r="D194" s="20">
        <f t="shared" si="12"/>
        <v>201642.0285353653</v>
      </c>
      <c r="E194" s="20">
        <f t="shared" si="13"/>
        <v>106676.11041895766</v>
      </c>
    </row>
    <row r="195" spans="1:5" x14ac:dyDescent="0.3">
      <c r="A195" s="24">
        <f ca="1">EDATE(A194, 1)</f>
        <v>48826</v>
      </c>
      <c r="B195" s="20">
        <f t="shared" si="11"/>
        <v>310731.97041798686</v>
      </c>
      <c r="C195" s="20">
        <f t="shared" si="10"/>
        <v>1084.0969276094888</v>
      </c>
      <c r="D195" s="20">
        <f t="shared" si="12"/>
        <v>202726.1254629748</v>
      </c>
      <c r="E195" s="20">
        <f t="shared" si="13"/>
        <v>108005.84495501206</v>
      </c>
    </row>
    <row r="196" spans="1:5" x14ac:dyDescent="0.3">
      <c r="A196" s="24">
        <f ca="1">EDATE(A195, 1)</f>
        <v>48856</v>
      </c>
      <c r="B196" s="20">
        <f t="shared" si="11"/>
        <v>313156.21241108741</v>
      </c>
      <c r="C196" s="20">
        <f t="shared" si="10"/>
        <v>1084.0969276094888</v>
      </c>
      <c r="D196" s="20">
        <f t="shared" si="12"/>
        <v>203810.2223905843</v>
      </c>
      <c r="E196" s="20">
        <f t="shared" si="13"/>
        <v>109345.99002050312</v>
      </c>
    </row>
    <row r="197" spans="1:5" x14ac:dyDescent="0.3">
      <c r="A197" s="24">
        <f ca="1">EDATE(A196, 1)</f>
        <v>48887</v>
      </c>
      <c r="B197" s="20">
        <f t="shared" si="11"/>
        <v>315590.90983283357</v>
      </c>
      <c r="C197" s="20">
        <f t="shared" si="10"/>
        <v>1084.0969276094888</v>
      </c>
      <c r="D197" s="20">
        <f t="shared" si="12"/>
        <v>204894.3193181938</v>
      </c>
      <c r="E197" s="20">
        <f t="shared" si="13"/>
        <v>110696.59051463977</v>
      </c>
    </row>
    <row r="198" spans="1:5" x14ac:dyDescent="0.3">
      <c r="A198" s="24">
        <f ca="1">EDATE(A197, 1)</f>
        <v>48917</v>
      </c>
      <c r="B198" s="20">
        <f t="shared" si="11"/>
        <v>318036.10777607845</v>
      </c>
      <c r="C198" s="20">
        <f t="shared" si="10"/>
        <v>1084.0969276094888</v>
      </c>
      <c r="D198" s="20">
        <f t="shared" si="12"/>
        <v>205978.4162458033</v>
      </c>
      <c r="E198" s="20">
        <f t="shared" si="13"/>
        <v>112057.69153027516</v>
      </c>
    </row>
    <row r="199" spans="1:5" x14ac:dyDescent="0.3">
      <c r="A199" s="24">
        <f ca="1">EDATE(A198, 1)</f>
        <v>48948</v>
      </c>
      <c r="B199" s="20">
        <f t="shared" si="11"/>
        <v>320491.85152815457</v>
      </c>
      <c r="C199" s="20">
        <f t="shared" si="10"/>
        <v>1084.0969276094888</v>
      </c>
      <c r="D199" s="20">
        <f t="shared" si="12"/>
        <v>207062.51317341279</v>
      </c>
      <c r="E199" s="20">
        <f t="shared" si="13"/>
        <v>113429.33835474178</v>
      </c>
    </row>
    <row r="200" spans="1:5" x14ac:dyDescent="0.3">
      <c r="A200" s="24">
        <f ca="1">EDATE(A199, 1)</f>
        <v>48979</v>
      </c>
      <c r="B200" s="20">
        <f t="shared" si="11"/>
        <v>322958.18657171266</v>
      </c>
      <c r="C200" s="20">
        <f t="shared" si="10"/>
        <v>1084.0969276094888</v>
      </c>
      <c r="D200" s="20">
        <f t="shared" si="12"/>
        <v>208146.61010102229</v>
      </c>
      <c r="E200" s="20">
        <f t="shared" si="13"/>
        <v>114811.57647069037</v>
      </c>
    </row>
    <row r="201" spans="1:5" x14ac:dyDescent="0.3">
      <c r="A201" s="24">
        <f ca="1">EDATE(A200, 1)</f>
        <v>49007</v>
      </c>
      <c r="B201" s="20">
        <f t="shared" si="11"/>
        <v>325435.15858556388</v>
      </c>
      <c r="C201" s="20">
        <f t="shared" si="10"/>
        <v>1084.0969276094888</v>
      </c>
      <c r="D201" s="20">
        <f t="shared" si="12"/>
        <v>209230.70702863179</v>
      </c>
      <c r="E201" s="20">
        <f t="shared" si="13"/>
        <v>116204.45155693209</v>
      </c>
    </row>
    <row r="202" spans="1:5" x14ac:dyDescent="0.3">
      <c r="A202" s="24">
        <f ca="1">EDATE(A201, 1)</f>
        <v>49038</v>
      </c>
      <c r="B202" s="20">
        <f t="shared" si="11"/>
        <v>327922.81344552606</v>
      </c>
      <c r="C202" s="20">
        <f t="shared" ref="C202:C265" si="14">$B$3</f>
        <v>1084.0969276094888</v>
      </c>
      <c r="D202" s="20">
        <f t="shared" si="12"/>
        <v>210314.80395624129</v>
      </c>
      <c r="E202" s="20">
        <f t="shared" si="13"/>
        <v>117608.00948928477</v>
      </c>
    </row>
    <row r="203" spans="1:5" x14ac:dyDescent="0.3">
      <c r="A203" s="24">
        <f ca="1">EDATE(A202, 1)</f>
        <v>49068</v>
      </c>
      <c r="B203" s="20">
        <f t="shared" ref="B203:B266" si="15">C203+B202*(1+(B$4/12))</f>
        <v>330421.19722527318</v>
      </c>
      <c r="C203" s="20">
        <f t="shared" si="14"/>
        <v>1084.0969276094888</v>
      </c>
      <c r="D203" s="20">
        <f t="shared" si="12"/>
        <v>211398.90088385079</v>
      </c>
      <c r="E203" s="20">
        <f t="shared" si="13"/>
        <v>119022.29634142239</v>
      </c>
    </row>
    <row r="204" spans="1:5" x14ac:dyDescent="0.3">
      <c r="A204" s="24">
        <f ca="1">EDATE(A203, 1)</f>
        <v>49099</v>
      </c>
      <c r="B204" s="20">
        <f t="shared" si="15"/>
        <v>332930.35619718872</v>
      </c>
      <c r="C204" s="20">
        <f t="shared" si="14"/>
        <v>1084.0969276094888</v>
      </c>
      <c r="D204" s="20">
        <f t="shared" si="12"/>
        <v>212482.99781146029</v>
      </c>
      <c r="E204" s="20">
        <f t="shared" si="13"/>
        <v>120447.35838572844</v>
      </c>
    </row>
    <row r="205" spans="1:5" x14ac:dyDescent="0.3">
      <c r="A205" s="24">
        <f ca="1">EDATE(A204, 1)</f>
        <v>49129</v>
      </c>
      <c r="B205" s="20">
        <f t="shared" si="15"/>
        <v>335450.33683322277</v>
      </c>
      <c r="C205" s="20">
        <f t="shared" si="14"/>
        <v>1084.0969276094888</v>
      </c>
      <c r="D205" s="20">
        <f t="shared" si="12"/>
        <v>213567.09473906978</v>
      </c>
      <c r="E205" s="20">
        <f t="shared" si="13"/>
        <v>121883.24209415299</v>
      </c>
    </row>
    <row r="206" spans="1:5" x14ac:dyDescent="0.3">
      <c r="A206" s="24">
        <f ca="1">EDATE(A205, 1)</f>
        <v>49160</v>
      </c>
      <c r="B206" s="20">
        <f t="shared" si="15"/>
        <v>337981.18580575264</v>
      </c>
      <c r="C206" s="20">
        <f t="shared" si="14"/>
        <v>1084.0969276094888</v>
      </c>
      <c r="D206" s="20">
        <f t="shared" si="12"/>
        <v>214651.19166667928</v>
      </c>
      <c r="E206" s="20">
        <f t="shared" si="13"/>
        <v>123329.99413907336</v>
      </c>
    </row>
    <row r="207" spans="1:5" x14ac:dyDescent="0.3">
      <c r="A207" s="24">
        <f ca="1">EDATE(A206, 1)</f>
        <v>49191</v>
      </c>
      <c r="B207" s="20">
        <f t="shared" si="15"/>
        <v>340522.9499884473</v>
      </c>
      <c r="C207" s="20">
        <f t="shared" si="14"/>
        <v>1084.0969276094888</v>
      </c>
      <c r="D207" s="20">
        <f t="shared" si="12"/>
        <v>215735.28859428878</v>
      </c>
      <c r="E207" s="20">
        <f t="shared" si="13"/>
        <v>124787.66139415852</v>
      </c>
    </row>
    <row r="208" spans="1:5" x14ac:dyDescent="0.3">
      <c r="A208" s="24">
        <f ca="1">EDATE(A207, 1)</f>
        <v>49221</v>
      </c>
      <c r="B208" s="20">
        <f t="shared" si="15"/>
        <v>343075.67645713559</v>
      </c>
      <c r="C208" s="20">
        <f t="shared" si="14"/>
        <v>1084.0969276094888</v>
      </c>
      <c r="D208" s="20">
        <f t="shared" si="12"/>
        <v>216819.38552189828</v>
      </c>
      <c r="E208" s="20">
        <f t="shared" si="13"/>
        <v>126256.29093523731</v>
      </c>
    </row>
    <row r="209" spans="1:5" x14ac:dyDescent="0.3">
      <c r="A209" s="24">
        <f ca="1">EDATE(A208, 1)</f>
        <v>49252</v>
      </c>
      <c r="B209" s="20">
        <f t="shared" si="15"/>
        <v>345639.41249067796</v>
      </c>
      <c r="C209" s="20">
        <f t="shared" si="14"/>
        <v>1084.0969276094888</v>
      </c>
      <c r="D209" s="20">
        <f t="shared" si="12"/>
        <v>217903.48244950778</v>
      </c>
      <c r="E209" s="20">
        <f t="shared" si="13"/>
        <v>127735.93004117018</v>
      </c>
    </row>
    <row r="210" spans="1:5" x14ac:dyDescent="0.3">
      <c r="A210" s="24">
        <f ca="1">EDATE(A209, 1)</f>
        <v>49282</v>
      </c>
      <c r="B210" s="20">
        <f t="shared" si="15"/>
        <v>348214.20557184232</v>
      </c>
      <c r="C210" s="20">
        <f t="shared" si="14"/>
        <v>1084.0969276094888</v>
      </c>
      <c r="D210" s="20">
        <f t="shared" si="12"/>
        <v>218987.57937711728</v>
      </c>
      <c r="E210" s="20">
        <f t="shared" si="13"/>
        <v>129226.62619472505</v>
      </c>
    </row>
    <row r="211" spans="1:5" x14ac:dyDescent="0.3">
      <c r="A211" s="24">
        <f ca="1">EDATE(A210, 1)</f>
        <v>49313</v>
      </c>
      <c r="B211" s="20">
        <f t="shared" si="15"/>
        <v>350800.10338818323</v>
      </c>
      <c r="C211" s="20">
        <f t="shared" si="14"/>
        <v>1084.0969276094888</v>
      </c>
      <c r="D211" s="20">
        <f t="shared" si="12"/>
        <v>220071.67630472677</v>
      </c>
      <c r="E211" s="20">
        <f t="shared" si="13"/>
        <v>130728.42708345645</v>
      </c>
    </row>
    <row r="212" spans="1:5" x14ac:dyDescent="0.3">
      <c r="A212" s="24">
        <f ca="1">EDATE(A211, 1)</f>
        <v>49344</v>
      </c>
      <c r="B212" s="20">
        <f t="shared" si="15"/>
        <v>353397.15383292531</v>
      </c>
      <c r="C212" s="20">
        <f t="shared" si="14"/>
        <v>1084.0969276094888</v>
      </c>
      <c r="D212" s="20">
        <f t="shared" si="12"/>
        <v>221155.77323233627</v>
      </c>
      <c r="E212" s="20">
        <f t="shared" si="13"/>
        <v>132241.38060058904</v>
      </c>
    </row>
    <row r="213" spans="1:5" x14ac:dyDescent="0.3">
      <c r="A213" s="24">
        <f ca="1">EDATE(A212, 1)</f>
        <v>49372</v>
      </c>
      <c r="B213" s="20">
        <f t="shared" si="15"/>
        <v>356005.40500585019</v>
      </c>
      <c r="C213" s="20">
        <f t="shared" si="14"/>
        <v>1084.0969276094888</v>
      </c>
      <c r="D213" s="20">
        <f t="shared" si="12"/>
        <v>222239.87015994577</v>
      </c>
      <c r="E213" s="20">
        <f t="shared" si="13"/>
        <v>133765.53484590442</v>
      </c>
    </row>
    <row r="214" spans="1:5" x14ac:dyDescent="0.3">
      <c r="A214" s="24">
        <f ca="1">EDATE(A213, 1)</f>
        <v>49403</v>
      </c>
      <c r="B214" s="20">
        <f t="shared" si="15"/>
        <v>358624.90521418734</v>
      </c>
      <c r="C214" s="20">
        <f t="shared" si="14"/>
        <v>1084.0969276094888</v>
      </c>
      <c r="D214" s="20">
        <f t="shared" si="12"/>
        <v>223323.96708755527</v>
      </c>
      <c r="E214" s="20">
        <f t="shared" si="13"/>
        <v>135300.93812663207</v>
      </c>
    </row>
    <row r="215" spans="1:5" x14ac:dyDescent="0.3">
      <c r="A215" s="24">
        <f ca="1">EDATE(A214, 1)</f>
        <v>49433</v>
      </c>
      <c r="B215" s="20">
        <f t="shared" si="15"/>
        <v>361255.7029735088</v>
      </c>
      <c r="C215" s="20">
        <f t="shared" si="14"/>
        <v>1084.0969276094888</v>
      </c>
      <c r="D215" s="20">
        <f t="shared" si="12"/>
        <v>224408.06401516477</v>
      </c>
      <c r="E215" s="20">
        <f t="shared" si="13"/>
        <v>136847.63895834403</v>
      </c>
    </row>
    <row r="216" spans="1:5" x14ac:dyDescent="0.3">
      <c r="A216" s="24">
        <f ca="1">EDATE(A215, 1)</f>
        <v>49464</v>
      </c>
      <c r="B216" s="20">
        <f t="shared" si="15"/>
        <v>363897.84700862772</v>
      </c>
      <c r="C216" s="20">
        <f t="shared" si="14"/>
        <v>1084.0969276094888</v>
      </c>
      <c r="D216" s="20">
        <f t="shared" si="12"/>
        <v>225492.16094277427</v>
      </c>
      <c r="E216" s="20">
        <f t="shared" si="13"/>
        <v>138405.68606585346</v>
      </c>
    </row>
    <row r="217" spans="1:5" x14ac:dyDescent="0.3">
      <c r="A217" s="24">
        <f ca="1">EDATE(A216, 1)</f>
        <v>49494</v>
      </c>
      <c r="B217" s="20">
        <f t="shared" si="15"/>
        <v>366551.38625450089</v>
      </c>
      <c r="C217" s="20">
        <f t="shared" si="14"/>
        <v>1084.0969276094888</v>
      </c>
      <c r="D217" s="20">
        <f t="shared" si="12"/>
        <v>226576.25787038376</v>
      </c>
      <c r="E217" s="20">
        <f t="shared" si="13"/>
        <v>139975.12838411712</v>
      </c>
    </row>
    <row r="218" spans="1:5" x14ac:dyDescent="0.3">
      <c r="A218" s="24">
        <f ca="1">EDATE(A217, 1)</f>
        <v>49525</v>
      </c>
      <c r="B218" s="20">
        <f t="shared" si="15"/>
        <v>369216.36985713482</v>
      </c>
      <c r="C218" s="20">
        <f t="shared" si="14"/>
        <v>1084.0969276094888</v>
      </c>
      <c r="D218" s="20">
        <f t="shared" si="12"/>
        <v>227660.35479799326</v>
      </c>
      <c r="E218" s="20">
        <f t="shared" si="13"/>
        <v>141556.01505914156</v>
      </c>
    </row>
    <row r="219" spans="1:5" x14ac:dyDescent="0.3">
      <c r="A219" s="24">
        <f ca="1">EDATE(A218, 1)</f>
        <v>49556</v>
      </c>
      <c r="B219" s="20">
        <f t="shared" si="15"/>
        <v>371892.84717449622</v>
      </c>
      <c r="C219" s="20">
        <f t="shared" si="14"/>
        <v>1084.0969276094888</v>
      </c>
      <c r="D219" s="20">
        <f t="shared" si="12"/>
        <v>228744.45172560276</v>
      </c>
      <c r="E219" s="20">
        <f t="shared" si="13"/>
        <v>143148.39544889345</v>
      </c>
    </row>
    <row r="220" spans="1:5" x14ac:dyDescent="0.3">
      <c r="A220" s="24">
        <f ca="1">EDATE(A219, 1)</f>
        <v>49586</v>
      </c>
      <c r="B220" s="20">
        <f t="shared" si="15"/>
        <v>374580.86777742597</v>
      </c>
      <c r="C220" s="20">
        <f t="shared" si="14"/>
        <v>1084.0969276094888</v>
      </c>
      <c r="D220" s="20">
        <f t="shared" si="12"/>
        <v>229828.54865321226</v>
      </c>
      <c r="E220" s="20">
        <f t="shared" si="13"/>
        <v>144752.31912421371</v>
      </c>
    </row>
    <row r="221" spans="1:5" x14ac:dyDescent="0.3">
      <c r="A221" s="24">
        <f ca="1">EDATE(A220, 1)</f>
        <v>49617</v>
      </c>
      <c r="B221" s="20">
        <f t="shared" si="15"/>
        <v>377280.48145055736</v>
      </c>
      <c r="C221" s="20">
        <f t="shared" si="14"/>
        <v>1084.0969276094888</v>
      </c>
      <c r="D221" s="20">
        <f t="shared" si="12"/>
        <v>230912.64558082176</v>
      </c>
      <c r="E221" s="20">
        <f t="shared" si="13"/>
        <v>146367.8358697356</v>
      </c>
    </row>
    <row r="222" spans="1:5" x14ac:dyDescent="0.3">
      <c r="A222" s="24">
        <f ca="1">EDATE(A221, 1)</f>
        <v>49647</v>
      </c>
      <c r="B222" s="20">
        <f t="shared" si="15"/>
        <v>379991.7381932381</v>
      </c>
      <c r="C222" s="20">
        <f t="shared" si="14"/>
        <v>1084.0969276094888</v>
      </c>
      <c r="D222" s="20">
        <f t="shared" si="12"/>
        <v>231996.74250843126</v>
      </c>
      <c r="E222" s="20">
        <f t="shared" si="13"/>
        <v>147994.99568480684</v>
      </c>
    </row>
    <row r="223" spans="1:5" x14ac:dyDescent="0.3">
      <c r="A223" s="24">
        <f ca="1">EDATE(A222, 1)</f>
        <v>49678</v>
      </c>
      <c r="B223" s="20">
        <f t="shared" si="15"/>
        <v>382714.6882204563</v>
      </c>
      <c r="C223" s="20">
        <f t="shared" si="14"/>
        <v>1084.0969276094888</v>
      </c>
      <c r="D223" s="20">
        <f t="shared" si="12"/>
        <v>233080.83943604075</v>
      </c>
      <c r="E223" s="20">
        <f t="shared" si="13"/>
        <v>149633.84878441555</v>
      </c>
    </row>
    <row r="224" spans="1:5" x14ac:dyDescent="0.3">
      <c r="A224" s="24">
        <f ca="1">EDATE(A223, 1)</f>
        <v>49709</v>
      </c>
      <c r="B224" s="20">
        <f t="shared" si="15"/>
        <v>385449.38196377055</v>
      </c>
      <c r="C224" s="20">
        <f t="shared" si="14"/>
        <v>1084.0969276094888</v>
      </c>
      <c r="D224" s="20">
        <f t="shared" si="12"/>
        <v>234164.93636365025</v>
      </c>
      <c r="E224" s="20">
        <f t="shared" si="13"/>
        <v>151284.44560012029</v>
      </c>
    </row>
    <row r="225" spans="1:5" x14ac:dyDescent="0.3">
      <c r="A225" s="24">
        <f ca="1">EDATE(A224, 1)</f>
        <v>49738</v>
      </c>
      <c r="B225" s="20">
        <f t="shared" si="15"/>
        <v>388195.87007224397</v>
      </c>
      <c r="C225" s="20">
        <f t="shared" si="14"/>
        <v>1084.0969276094888</v>
      </c>
      <c r="D225" s="20">
        <f t="shared" si="12"/>
        <v>235249.03329125975</v>
      </c>
      <c r="E225" s="20">
        <f t="shared" si="13"/>
        <v>152946.83678098422</v>
      </c>
    </row>
    <row r="226" spans="1:5" x14ac:dyDescent="0.3">
      <c r="A226" s="24">
        <f ca="1">EDATE(A225, 1)</f>
        <v>49769</v>
      </c>
      <c r="B226" s="20">
        <f t="shared" si="15"/>
        <v>390954.20341338223</v>
      </c>
      <c r="C226" s="20">
        <f t="shared" si="14"/>
        <v>1084.0969276094888</v>
      </c>
      <c r="D226" s="20">
        <f t="shared" si="12"/>
        <v>236333.13021886925</v>
      </c>
      <c r="E226" s="20">
        <f t="shared" si="13"/>
        <v>154621.07319451298</v>
      </c>
    </row>
    <row r="227" spans="1:5" x14ac:dyDescent="0.3">
      <c r="A227" s="24">
        <f ca="1">EDATE(A226, 1)</f>
        <v>49799</v>
      </c>
      <c r="B227" s="20">
        <f t="shared" si="15"/>
        <v>393724.43307407567</v>
      </c>
      <c r="C227" s="20">
        <f t="shared" si="14"/>
        <v>1084.0969276094888</v>
      </c>
      <c r="D227" s="20">
        <f t="shared" si="12"/>
        <v>237417.22714647875</v>
      </c>
      <c r="E227" s="20">
        <f t="shared" si="13"/>
        <v>156307.20592759692</v>
      </c>
    </row>
    <row r="228" spans="1:5" x14ac:dyDescent="0.3">
      <c r="A228" s="24">
        <f ca="1">EDATE(A227, 1)</f>
        <v>49830</v>
      </c>
      <c r="B228" s="20">
        <f t="shared" si="15"/>
        <v>396506.61036154552</v>
      </c>
      <c r="C228" s="20">
        <f t="shared" si="14"/>
        <v>1084.0969276094888</v>
      </c>
      <c r="D228" s="20">
        <f t="shared" si="12"/>
        <v>238501.32407408825</v>
      </c>
      <c r="E228" s="20">
        <f t="shared" si="13"/>
        <v>158005.28628745727</v>
      </c>
    </row>
    <row r="229" spans="1:5" x14ac:dyDescent="0.3">
      <c r="A229" s="24">
        <f ca="1">EDATE(A228, 1)</f>
        <v>49860</v>
      </c>
      <c r="B229" s="20">
        <f t="shared" si="15"/>
        <v>399300.78680429416</v>
      </c>
      <c r="C229" s="20">
        <f t="shared" si="14"/>
        <v>1084.0969276094888</v>
      </c>
      <c r="D229" s="20">
        <f t="shared" si="12"/>
        <v>239585.42100169774</v>
      </c>
      <c r="E229" s="20">
        <f t="shared" si="13"/>
        <v>159715.36580259641</v>
      </c>
    </row>
    <row r="230" spans="1:5" x14ac:dyDescent="0.3">
      <c r="A230" s="24">
        <f ca="1">EDATE(A229, 1)</f>
        <v>49891</v>
      </c>
      <c r="B230" s="20">
        <f t="shared" si="15"/>
        <v>402107.0141530594</v>
      </c>
      <c r="C230" s="20">
        <f t="shared" si="14"/>
        <v>1084.0969276094888</v>
      </c>
      <c r="D230" s="20">
        <f t="shared" si="12"/>
        <v>240669.51792930724</v>
      </c>
      <c r="E230" s="20">
        <f t="shared" si="13"/>
        <v>161437.49622375215</v>
      </c>
    </row>
    <row r="231" spans="1:5" x14ac:dyDescent="0.3">
      <c r="A231" s="24">
        <f ca="1">EDATE(A230, 1)</f>
        <v>49922</v>
      </c>
      <c r="B231" s="20">
        <f t="shared" si="15"/>
        <v>404925.34438177297</v>
      </c>
      <c r="C231" s="20">
        <f t="shared" si="14"/>
        <v>1084.0969276094888</v>
      </c>
      <c r="D231" s="20">
        <f t="shared" si="12"/>
        <v>241753.61485691674</v>
      </c>
      <c r="E231" s="20">
        <f t="shared" si="13"/>
        <v>163171.72952485623</v>
      </c>
    </row>
    <row r="232" spans="1:5" x14ac:dyDescent="0.3">
      <c r="A232" s="24">
        <f ca="1">EDATE(A231, 1)</f>
        <v>49952</v>
      </c>
      <c r="B232" s="20">
        <f t="shared" si="15"/>
        <v>407755.82968852331</v>
      </c>
      <c r="C232" s="20">
        <f t="shared" si="14"/>
        <v>1084.0969276094888</v>
      </c>
      <c r="D232" s="20">
        <f t="shared" si="12"/>
        <v>242837.71178452624</v>
      </c>
      <c r="E232" s="20">
        <f t="shared" si="13"/>
        <v>164918.11790399707</v>
      </c>
    </row>
    <row r="233" spans="1:5" x14ac:dyDescent="0.3">
      <c r="A233" s="24">
        <f ca="1">EDATE(A232, 1)</f>
        <v>49983</v>
      </c>
      <c r="B233" s="20">
        <f t="shared" si="15"/>
        <v>410598.522496522</v>
      </c>
      <c r="C233" s="20">
        <f t="shared" si="14"/>
        <v>1084.0969276094888</v>
      </c>
      <c r="D233" s="20">
        <f t="shared" si="12"/>
        <v>243921.80871213574</v>
      </c>
      <c r="E233" s="20">
        <f t="shared" si="13"/>
        <v>166676.71378438626</v>
      </c>
    </row>
    <row r="234" spans="1:5" x14ac:dyDescent="0.3">
      <c r="A234" s="24">
        <f ca="1">EDATE(A233, 1)</f>
        <v>50013</v>
      </c>
      <c r="B234" s="20">
        <f t="shared" si="15"/>
        <v>413453.47545507498</v>
      </c>
      <c r="C234" s="20">
        <f t="shared" si="14"/>
        <v>1084.0969276094888</v>
      </c>
      <c r="D234" s="20">
        <f t="shared" si="12"/>
        <v>245005.90563974524</v>
      </c>
      <c r="E234" s="20">
        <f t="shared" si="13"/>
        <v>168447.56981532974</v>
      </c>
    </row>
    <row r="235" spans="1:5" x14ac:dyDescent="0.3">
      <c r="A235" s="24">
        <f ca="1">EDATE(A234, 1)</f>
        <v>50044</v>
      </c>
      <c r="B235" s="20">
        <f t="shared" si="15"/>
        <v>416320.74144055741</v>
      </c>
      <c r="C235" s="20">
        <f t="shared" si="14"/>
        <v>1084.0969276094888</v>
      </c>
      <c r="D235" s="20">
        <f t="shared" si="12"/>
        <v>246090.00256735474</v>
      </c>
      <c r="E235" s="20">
        <f t="shared" si="13"/>
        <v>170230.73887320267</v>
      </c>
    </row>
    <row r="236" spans="1:5" x14ac:dyDescent="0.3">
      <c r="A236" s="24">
        <f ca="1">EDATE(A235, 1)</f>
        <v>50075</v>
      </c>
      <c r="B236" s="20">
        <f t="shared" si="15"/>
        <v>419200.37355739326</v>
      </c>
      <c r="C236" s="20">
        <f t="shared" si="14"/>
        <v>1084.0969276094888</v>
      </c>
      <c r="D236" s="20">
        <f t="shared" si="12"/>
        <v>247174.09949496423</v>
      </c>
      <c r="E236" s="20">
        <f t="shared" si="13"/>
        <v>172026.27406242903</v>
      </c>
    </row>
    <row r="237" spans="1:5" x14ac:dyDescent="0.3">
      <c r="A237" s="24">
        <f ca="1">EDATE(A236, 1)</f>
        <v>50103</v>
      </c>
      <c r="B237" s="20">
        <f t="shared" si="15"/>
        <v>422092.42513903871</v>
      </c>
      <c r="C237" s="20">
        <f t="shared" si="14"/>
        <v>1084.0969276094888</v>
      </c>
      <c r="D237" s="20">
        <f t="shared" si="12"/>
        <v>248258.19642257373</v>
      </c>
      <c r="E237" s="20">
        <f t="shared" si="13"/>
        <v>173834.22871646498</v>
      </c>
    </row>
    <row r="238" spans="1:5" x14ac:dyDescent="0.3">
      <c r="A238" s="24">
        <f ca="1">EDATE(A237, 1)</f>
        <v>50134</v>
      </c>
      <c r="B238" s="20">
        <f t="shared" si="15"/>
        <v>424996.94974896981</v>
      </c>
      <c r="C238" s="20">
        <f t="shared" si="14"/>
        <v>1084.0969276094888</v>
      </c>
      <c r="D238" s="20">
        <f t="shared" si="12"/>
        <v>249342.29335018323</v>
      </c>
      <c r="E238" s="20">
        <f t="shared" si="13"/>
        <v>175654.65639878658</v>
      </c>
    </row>
    <row r="239" spans="1:5" x14ac:dyDescent="0.3">
      <c r="A239" s="24">
        <f ca="1">EDATE(A238, 1)</f>
        <v>50164</v>
      </c>
      <c r="B239" s="20">
        <f t="shared" si="15"/>
        <v>427914.00118167477</v>
      </c>
      <c r="C239" s="20">
        <f t="shared" si="14"/>
        <v>1084.0969276094888</v>
      </c>
      <c r="D239" s="20">
        <f t="shared" si="12"/>
        <v>250426.39027779273</v>
      </c>
      <c r="E239" s="20">
        <f t="shared" si="13"/>
        <v>177487.61090388204</v>
      </c>
    </row>
    <row r="240" spans="1:5" x14ac:dyDescent="0.3">
      <c r="A240" s="24">
        <f ca="1">EDATE(A239, 1)</f>
        <v>50195</v>
      </c>
      <c r="B240" s="20">
        <f t="shared" si="15"/>
        <v>430843.63346365013</v>
      </c>
      <c r="C240" s="20">
        <f t="shared" si="14"/>
        <v>1084.0969276094888</v>
      </c>
      <c r="D240" s="20">
        <f t="shared" ref="D240:D261" si="16">C240+D239</f>
        <v>251510.48720540223</v>
      </c>
      <c r="E240" s="20">
        <f t="shared" ref="E240:E261" si="17">B240-D240</f>
        <v>179333.1462582479</v>
      </c>
    </row>
    <row r="241" spans="1:5" x14ac:dyDescent="0.3">
      <c r="A241" s="24">
        <f ca="1">EDATE(A240, 1)</f>
        <v>50225</v>
      </c>
      <c r="B241" s="20">
        <f t="shared" si="15"/>
        <v>433785.90085440141</v>
      </c>
      <c r="C241" s="20">
        <f t="shared" si="14"/>
        <v>1084.0969276094888</v>
      </c>
      <c r="D241" s="20">
        <f t="shared" si="16"/>
        <v>252594.58413301173</v>
      </c>
      <c r="E241" s="20">
        <f t="shared" si="17"/>
        <v>181191.31672138968</v>
      </c>
    </row>
    <row r="242" spans="1:5" x14ac:dyDescent="0.3">
      <c r="A242" s="24">
        <f ca="1">EDATE(A241, 1)</f>
        <v>50256</v>
      </c>
      <c r="B242" s="20">
        <f t="shared" si="15"/>
        <v>436740.85784744809</v>
      </c>
      <c r="C242" s="20">
        <f t="shared" si="14"/>
        <v>1084.0969276094888</v>
      </c>
      <c r="D242" s="20">
        <f t="shared" si="16"/>
        <v>253678.68106062122</v>
      </c>
      <c r="E242" s="20">
        <f t="shared" si="17"/>
        <v>183062.17678682687</v>
      </c>
    </row>
    <row r="243" spans="1:5" x14ac:dyDescent="0.3">
      <c r="A243" s="24">
        <f ca="1">EDATE(A242, 1)</f>
        <v>50287</v>
      </c>
      <c r="B243" s="20">
        <f t="shared" si="15"/>
        <v>439708.55917133286</v>
      </c>
      <c r="C243" s="20">
        <f t="shared" si="14"/>
        <v>1084.0969276094888</v>
      </c>
      <c r="D243" s="20">
        <f t="shared" si="16"/>
        <v>254762.77798823072</v>
      </c>
      <c r="E243" s="20">
        <f t="shared" si="17"/>
        <v>184945.78118310214</v>
      </c>
    </row>
    <row r="244" spans="1:5" x14ac:dyDescent="0.3">
      <c r="A244" s="24">
        <f ca="1">EDATE(A243, 1)</f>
        <v>50317</v>
      </c>
      <c r="B244" s="20">
        <f t="shared" si="15"/>
        <v>442689.05979063513</v>
      </c>
      <c r="C244" s="20">
        <f t="shared" si="14"/>
        <v>1084.0969276094888</v>
      </c>
      <c r="D244" s="20">
        <f t="shared" si="16"/>
        <v>255846.87491584022</v>
      </c>
      <c r="E244" s="20">
        <f t="shared" si="17"/>
        <v>186842.18487479491</v>
      </c>
    </row>
    <row r="245" spans="1:5" x14ac:dyDescent="0.3">
      <c r="A245" s="24">
        <f ca="1">EDATE(A244, 1)</f>
        <v>50348</v>
      </c>
      <c r="B245" s="20">
        <f t="shared" si="15"/>
        <v>445682.41490698926</v>
      </c>
      <c r="C245" s="20">
        <f t="shared" si="14"/>
        <v>1084.0969276094888</v>
      </c>
      <c r="D245" s="20">
        <f t="shared" si="16"/>
        <v>256930.97184344972</v>
      </c>
      <c r="E245" s="20">
        <f t="shared" si="17"/>
        <v>188751.44306353954</v>
      </c>
    </row>
    <row r="246" spans="1:5" x14ac:dyDescent="0.3">
      <c r="A246" s="24">
        <f ca="1">EDATE(A245, 1)</f>
        <v>50378</v>
      </c>
      <c r="B246" s="20">
        <f t="shared" si="15"/>
        <v>448688.67996010673</v>
      </c>
      <c r="C246" s="20">
        <f t="shared" si="14"/>
        <v>1084.0969276094888</v>
      </c>
      <c r="D246" s="20">
        <f t="shared" si="16"/>
        <v>258015.06877105922</v>
      </c>
      <c r="E246" s="20">
        <f t="shared" si="17"/>
        <v>190673.61118904751</v>
      </c>
    </row>
    <row r="247" spans="1:5" x14ac:dyDescent="0.3">
      <c r="A247" s="24">
        <f ca="1">EDATE(A246, 1)</f>
        <v>50409</v>
      </c>
      <c r="B247" s="20">
        <f t="shared" si="15"/>
        <v>451707.91062880307</v>
      </c>
      <c r="C247" s="20">
        <f t="shared" si="14"/>
        <v>1084.0969276094888</v>
      </c>
      <c r="D247" s="20">
        <f t="shared" si="16"/>
        <v>259099.16569866872</v>
      </c>
      <c r="E247" s="20">
        <f t="shared" si="17"/>
        <v>192608.74493013436</v>
      </c>
    </row>
    <row r="248" spans="1:5" x14ac:dyDescent="0.3">
      <c r="A248" s="24">
        <f ca="1">EDATE(A247, 1)</f>
        <v>50440</v>
      </c>
      <c r="B248" s="20">
        <f t="shared" si="15"/>
        <v>454740.16283202893</v>
      </c>
      <c r="C248" s="20">
        <f t="shared" si="14"/>
        <v>1084.0969276094888</v>
      </c>
      <c r="D248" s="20">
        <f t="shared" si="16"/>
        <v>260183.26262627821</v>
      </c>
      <c r="E248" s="20">
        <f t="shared" si="17"/>
        <v>194556.90020575072</v>
      </c>
    </row>
    <row r="249" spans="1:5" x14ac:dyDescent="0.3">
      <c r="A249" s="24">
        <f ca="1">EDATE(A248, 1)</f>
        <v>50468</v>
      </c>
      <c r="B249" s="20">
        <f t="shared" si="15"/>
        <v>457785.49272990593</v>
      </c>
      <c r="C249" s="20">
        <f t="shared" si="14"/>
        <v>1084.0969276094888</v>
      </c>
      <c r="D249" s="20">
        <f t="shared" si="16"/>
        <v>261267.35955388771</v>
      </c>
      <c r="E249" s="20">
        <f t="shared" si="17"/>
        <v>196518.13317601822</v>
      </c>
    </row>
    <row r="250" spans="1:5" x14ac:dyDescent="0.3">
      <c r="A250" s="24">
        <f ca="1">EDATE(A249, 1)</f>
        <v>50499</v>
      </c>
      <c r="B250" s="20">
        <f t="shared" si="15"/>
        <v>460843.95672476676</v>
      </c>
      <c r="C250" s="20">
        <f t="shared" si="14"/>
        <v>1084.0969276094888</v>
      </c>
      <c r="D250" s="20">
        <f t="shared" si="16"/>
        <v>262351.45648149721</v>
      </c>
      <c r="E250" s="20">
        <f t="shared" si="17"/>
        <v>198492.50024326955</v>
      </c>
    </row>
    <row r="251" spans="1:5" x14ac:dyDescent="0.3">
      <c r="A251" s="24">
        <f ca="1">EDATE(A250, 1)</f>
        <v>50529</v>
      </c>
      <c r="B251" s="20">
        <f t="shared" si="15"/>
        <v>463915.61146219965</v>
      </c>
      <c r="C251" s="20">
        <f t="shared" si="14"/>
        <v>1084.0969276094888</v>
      </c>
      <c r="D251" s="20">
        <f t="shared" si="16"/>
        <v>263435.55340910668</v>
      </c>
      <c r="E251" s="20">
        <f t="shared" si="17"/>
        <v>200480.05805309297</v>
      </c>
    </row>
    <row r="252" spans="1:5" x14ac:dyDescent="0.3">
      <c r="A252" s="24">
        <f ca="1">EDATE(A251, 1)</f>
        <v>50560</v>
      </c>
      <c r="B252" s="20">
        <f t="shared" si="15"/>
        <v>467000.51383209764</v>
      </c>
      <c r="C252" s="20">
        <f t="shared" si="14"/>
        <v>1084.0969276094888</v>
      </c>
      <c r="D252" s="20">
        <f t="shared" si="16"/>
        <v>264519.65033671615</v>
      </c>
      <c r="E252" s="20">
        <f t="shared" si="17"/>
        <v>202480.86349538149</v>
      </c>
    </row>
    <row r="253" spans="1:5" x14ac:dyDescent="0.3">
      <c r="A253" s="24">
        <f ca="1">EDATE(A252, 1)</f>
        <v>50590</v>
      </c>
      <c r="B253" s="20">
        <f t="shared" si="15"/>
        <v>470098.72096971225</v>
      </c>
      <c r="C253" s="20">
        <f t="shared" si="14"/>
        <v>1084.0969276094888</v>
      </c>
      <c r="D253" s="20">
        <f t="shared" si="16"/>
        <v>265603.74726432562</v>
      </c>
      <c r="E253" s="20">
        <f t="shared" si="17"/>
        <v>204494.97370538663</v>
      </c>
    </row>
    <row r="254" spans="1:5" x14ac:dyDescent="0.3">
      <c r="A254" s="24">
        <f ca="1">EDATE(A253, 1)</f>
        <v>50621</v>
      </c>
      <c r="B254" s="20">
        <f t="shared" si="15"/>
        <v>473210.2902567116</v>
      </c>
      <c r="C254" s="20">
        <f t="shared" si="14"/>
        <v>1084.0969276094888</v>
      </c>
      <c r="D254" s="20">
        <f t="shared" si="16"/>
        <v>266687.84419193509</v>
      </c>
      <c r="E254" s="20">
        <f t="shared" si="17"/>
        <v>206522.44606477651</v>
      </c>
    </row>
    <row r="255" spans="1:5" x14ac:dyDescent="0.3">
      <c r="A255" s="24">
        <f ca="1">EDATE(A254, 1)</f>
        <v>50652</v>
      </c>
      <c r="B255" s="20">
        <f t="shared" si="15"/>
        <v>476335.27932224324</v>
      </c>
      <c r="C255" s="20">
        <f t="shared" si="14"/>
        <v>1084.0969276094888</v>
      </c>
      <c r="D255" s="20">
        <f t="shared" si="16"/>
        <v>267771.94111954456</v>
      </c>
      <c r="E255" s="20">
        <f t="shared" si="17"/>
        <v>208563.33820269868</v>
      </c>
    </row>
    <row r="256" spans="1:5" x14ac:dyDescent="0.3">
      <c r="A256" s="24">
        <f ca="1">EDATE(A255, 1)</f>
        <v>50682</v>
      </c>
      <c r="B256" s="20">
        <f t="shared" si="15"/>
        <v>479473.74604400143</v>
      </c>
      <c r="C256" s="20">
        <f t="shared" si="14"/>
        <v>1084.0969276094888</v>
      </c>
      <c r="D256" s="20">
        <f t="shared" si="16"/>
        <v>268856.03804715403</v>
      </c>
      <c r="E256" s="20">
        <f t="shared" si="17"/>
        <v>210617.7079968474</v>
      </c>
    </row>
    <row r="257" spans="1:5" x14ac:dyDescent="0.3">
      <c r="A257" s="24">
        <f ca="1">EDATE(A256, 1)</f>
        <v>50713</v>
      </c>
      <c r="B257" s="20">
        <f t="shared" si="15"/>
        <v>482625.74854929908</v>
      </c>
      <c r="C257" s="20">
        <f t="shared" si="14"/>
        <v>1084.0969276094888</v>
      </c>
      <c r="D257" s="20">
        <f t="shared" si="16"/>
        <v>269940.1349747635</v>
      </c>
      <c r="E257" s="20">
        <f t="shared" si="17"/>
        <v>212685.61357453559</v>
      </c>
    </row>
    <row r="258" spans="1:5" x14ac:dyDescent="0.3">
      <c r="A258" s="24">
        <f ca="1">EDATE(A257, 1)</f>
        <v>50743</v>
      </c>
      <c r="B258" s="20">
        <f t="shared" si="15"/>
        <v>485791.3452161444</v>
      </c>
      <c r="C258" s="20">
        <f t="shared" si="14"/>
        <v>1084.0969276094888</v>
      </c>
      <c r="D258" s="20">
        <f t="shared" si="16"/>
        <v>271024.23190237297</v>
      </c>
      <c r="E258" s="20">
        <f t="shared" si="17"/>
        <v>214767.11331377144</v>
      </c>
    </row>
    <row r="259" spans="1:5" x14ac:dyDescent="0.3">
      <c r="A259" s="24">
        <f ca="1">EDATE(A258, 1)</f>
        <v>50774</v>
      </c>
      <c r="B259" s="20">
        <f t="shared" si="15"/>
        <v>488970.59467432206</v>
      </c>
      <c r="C259" s="20">
        <f t="shared" si="14"/>
        <v>1084.0969276094888</v>
      </c>
      <c r="D259" s="20">
        <f t="shared" si="16"/>
        <v>272108.32882998243</v>
      </c>
      <c r="E259" s="20">
        <f t="shared" si="17"/>
        <v>216862.26584433962</v>
      </c>
    </row>
    <row r="260" spans="1:5" x14ac:dyDescent="0.3">
      <c r="A260" s="24">
        <f ca="1">EDATE(A259, 1)</f>
        <v>50805</v>
      </c>
      <c r="B260" s="20">
        <f t="shared" si="15"/>
        <v>492163.55580647913</v>
      </c>
      <c r="C260" s="20">
        <f t="shared" si="14"/>
        <v>1084.0969276094888</v>
      </c>
      <c r="D260" s="20">
        <f t="shared" si="16"/>
        <v>273192.4257575919</v>
      </c>
      <c r="E260" s="20">
        <f t="shared" si="17"/>
        <v>218971.13004888722</v>
      </c>
    </row>
    <row r="261" spans="1:5" x14ac:dyDescent="0.3">
      <c r="A261" s="24">
        <f ca="1">EDATE(A260, 1)</f>
        <v>50833</v>
      </c>
      <c r="B261" s="20">
        <f t="shared" si="15"/>
        <v>495370.28774921549</v>
      </c>
      <c r="C261" s="20">
        <f t="shared" si="14"/>
        <v>1084.0969276094888</v>
      </c>
      <c r="D261" s="20">
        <f t="shared" si="16"/>
        <v>274276.52268520137</v>
      </c>
      <c r="E261" s="20">
        <f t="shared" si="17"/>
        <v>221093.76506401412</v>
      </c>
    </row>
    <row r="262" spans="1:5" x14ac:dyDescent="0.3">
      <c r="A262" s="24">
        <f ca="1">EDATE(A261, 1)</f>
        <v>50864</v>
      </c>
      <c r="B262" s="20">
        <f t="shared" si="15"/>
        <v>498590.84989417932</v>
      </c>
      <c r="C262" s="20">
        <f t="shared" si="14"/>
        <v>1084.0969276094888</v>
      </c>
      <c r="D262" s="20">
        <f t="shared" ref="D262:D325" si="18">C262+D261</f>
        <v>275360.61961281084</v>
      </c>
      <c r="E262" s="20">
        <f t="shared" ref="E262:E325" si="19">B262-D262</f>
        <v>223230.23028136848</v>
      </c>
    </row>
    <row r="263" spans="1:5" x14ac:dyDescent="0.3">
      <c r="A263" s="24">
        <f ca="1">EDATE(A262, 1)</f>
        <v>50894</v>
      </c>
      <c r="B263" s="20">
        <f t="shared" si="15"/>
        <v>501825.30188916688</v>
      </c>
      <c r="C263" s="20">
        <f t="shared" si="14"/>
        <v>1084.0969276094888</v>
      </c>
      <c r="D263" s="20">
        <f t="shared" si="18"/>
        <v>276444.71654042031</v>
      </c>
      <c r="E263" s="20">
        <f t="shared" si="19"/>
        <v>225380.58534874656</v>
      </c>
    </row>
    <row r="264" spans="1:5" x14ac:dyDescent="0.3">
      <c r="A264" s="24">
        <f ca="1">EDATE(A263, 1)</f>
        <v>50925</v>
      </c>
      <c r="B264" s="20">
        <f t="shared" si="15"/>
        <v>505073.70363922731</v>
      </c>
      <c r="C264" s="20">
        <f t="shared" si="14"/>
        <v>1084.0969276094888</v>
      </c>
      <c r="D264" s="20">
        <f t="shared" si="18"/>
        <v>277528.81346802978</v>
      </c>
      <c r="E264" s="20">
        <f t="shared" si="19"/>
        <v>227544.89017119753</v>
      </c>
    </row>
    <row r="265" spans="1:5" x14ac:dyDescent="0.3">
      <c r="A265" s="24">
        <f ca="1">EDATE(A264, 1)</f>
        <v>50955</v>
      </c>
      <c r="B265" s="20">
        <f t="shared" si="15"/>
        <v>508336.11530777224</v>
      </c>
      <c r="C265" s="20">
        <f t="shared" si="14"/>
        <v>1084.0969276094888</v>
      </c>
      <c r="D265" s="20">
        <f t="shared" si="18"/>
        <v>278612.91039563925</v>
      </c>
      <c r="E265" s="20">
        <f t="shared" si="19"/>
        <v>229723.20491213299</v>
      </c>
    </row>
    <row r="266" spans="1:5" x14ac:dyDescent="0.3">
      <c r="A266" s="24">
        <f ca="1">EDATE(A265, 1)</f>
        <v>50986</v>
      </c>
      <c r="B266" s="20">
        <f t="shared" si="15"/>
        <v>511612.59731768986</v>
      </c>
      <c r="C266" s="20">
        <f t="shared" ref="C266:C329" si="20">$B$3</f>
        <v>1084.0969276094888</v>
      </c>
      <c r="D266" s="20">
        <f t="shared" si="18"/>
        <v>279697.00732324872</v>
      </c>
      <c r="E266" s="20">
        <f t="shared" si="19"/>
        <v>231915.58999444114</v>
      </c>
    </row>
    <row r="267" spans="1:5" x14ac:dyDescent="0.3">
      <c r="A267" s="24">
        <f ca="1">EDATE(A266, 1)</f>
        <v>51017</v>
      </c>
      <c r="B267" s="20">
        <f t="shared" ref="B267:B330" si="21">C267+B266*(1+(B$4/12))</f>
        <v>514903.21035246423</v>
      </c>
      <c r="C267" s="20">
        <f t="shared" si="20"/>
        <v>1084.0969276094888</v>
      </c>
      <c r="D267" s="20">
        <f t="shared" si="18"/>
        <v>280781.10425085819</v>
      </c>
      <c r="E267" s="20">
        <f t="shared" si="19"/>
        <v>234122.10610160604</v>
      </c>
    </row>
    <row r="268" spans="1:5" x14ac:dyDescent="0.3">
      <c r="A268" s="24">
        <f ca="1">EDATE(A267, 1)</f>
        <v>51047</v>
      </c>
      <c r="B268" s="20">
        <f t="shared" si="21"/>
        <v>518208.01535729907</v>
      </c>
      <c r="C268" s="20">
        <f t="shared" si="20"/>
        <v>1084.0969276094888</v>
      </c>
      <c r="D268" s="20">
        <f t="shared" si="18"/>
        <v>281865.20117846766</v>
      </c>
      <c r="E268" s="20">
        <f t="shared" si="19"/>
        <v>236342.81417883141</v>
      </c>
    </row>
    <row r="269" spans="1:5" x14ac:dyDescent="0.3">
      <c r="A269" s="24">
        <f ca="1">EDATE(A268, 1)</f>
        <v>51078</v>
      </c>
      <c r="B269" s="20">
        <f t="shared" si="21"/>
        <v>521527.07354024646</v>
      </c>
      <c r="C269" s="20">
        <f t="shared" si="20"/>
        <v>1084.0969276094888</v>
      </c>
      <c r="D269" s="20">
        <f t="shared" si="18"/>
        <v>282949.29810607713</v>
      </c>
      <c r="E269" s="20">
        <f t="shared" si="19"/>
        <v>238577.77543416934</v>
      </c>
    </row>
    <row r="270" spans="1:5" x14ac:dyDescent="0.3">
      <c r="A270" s="24">
        <f ca="1">EDATE(A269, 1)</f>
        <v>51108</v>
      </c>
      <c r="B270" s="20">
        <f t="shared" si="21"/>
        <v>524860.44637334067</v>
      </c>
      <c r="C270" s="20">
        <f t="shared" si="20"/>
        <v>1084.0969276094888</v>
      </c>
      <c r="D270" s="20">
        <f t="shared" si="18"/>
        <v>284033.3950336866</v>
      </c>
      <c r="E270" s="20">
        <f t="shared" si="19"/>
        <v>240827.05133965408</v>
      </c>
    </row>
    <row r="271" spans="1:5" x14ac:dyDescent="0.3">
      <c r="A271" s="24">
        <f ca="1">EDATE(A270, 1)</f>
        <v>51139</v>
      </c>
      <c r="B271" s="20">
        <f t="shared" si="21"/>
        <v>528208.19559373648</v>
      </c>
      <c r="C271" s="20">
        <f t="shared" si="20"/>
        <v>1084.0969276094888</v>
      </c>
      <c r="D271" s="20">
        <f t="shared" si="18"/>
        <v>285117.49196129607</v>
      </c>
      <c r="E271" s="20">
        <f t="shared" si="19"/>
        <v>243090.70363244042</v>
      </c>
    </row>
    <row r="272" spans="1:5" x14ac:dyDescent="0.3">
      <c r="A272" s="24">
        <f ca="1">EDATE(A271, 1)</f>
        <v>51170</v>
      </c>
      <c r="B272" s="20">
        <f t="shared" si="21"/>
        <v>531570.3832048527</v>
      </c>
      <c r="C272" s="20">
        <f t="shared" si="20"/>
        <v>1084.0969276094888</v>
      </c>
      <c r="D272" s="20">
        <f t="shared" si="18"/>
        <v>286201.58888890553</v>
      </c>
      <c r="E272" s="20">
        <f t="shared" si="19"/>
        <v>245368.79431594716</v>
      </c>
    </row>
    <row r="273" spans="1:5" x14ac:dyDescent="0.3">
      <c r="A273" s="24">
        <f ca="1">EDATE(A272, 1)</f>
        <v>51199</v>
      </c>
      <c r="B273" s="20">
        <f t="shared" si="21"/>
        <v>534947.07147752051</v>
      </c>
      <c r="C273" s="20">
        <f t="shared" si="20"/>
        <v>1084.0969276094888</v>
      </c>
      <c r="D273" s="20">
        <f t="shared" si="18"/>
        <v>287285.685816515</v>
      </c>
      <c r="E273" s="20">
        <f t="shared" si="19"/>
        <v>247661.38566100551</v>
      </c>
    </row>
    <row r="274" spans="1:5" x14ac:dyDescent="0.3">
      <c r="A274" s="24">
        <f ca="1">EDATE(A273, 1)</f>
        <v>51230</v>
      </c>
      <c r="B274" s="20">
        <f t="shared" si="21"/>
        <v>538338.32295113686</v>
      </c>
      <c r="C274" s="20">
        <f t="shared" si="20"/>
        <v>1084.0969276094888</v>
      </c>
      <c r="D274" s="20">
        <f t="shared" si="18"/>
        <v>288369.78274412447</v>
      </c>
      <c r="E274" s="20">
        <f t="shared" si="19"/>
        <v>249968.54020701238</v>
      </c>
    </row>
    <row r="275" spans="1:5" x14ac:dyDescent="0.3">
      <c r="A275" s="24">
        <f ca="1">EDATE(A274, 1)</f>
        <v>51260</v>
      </c>
      <c r="B275" s="20">
        <f t="shared" si="21"/>
        <v>541744.20043482259</v>
      </c>
      <c r="C275" s="20">
        <f t="shared" si="20"/>
        <v>1084.0969276094888</v>
      </c>
      <c r="D275" s="20">
        <f t="shared" si="18"/>
        <v>289453.87967173394</v>
      </c>
      <c r="E275" s="20">
        <f t="shared" si="19"/>
        <v>252290.32076308865</v>
      </c>
    </row>
    <row r="276" spans="1:5" x14ac:dyDescent="0.3">
      <c r="A276" s="24">
        <f ca="1">EDATE(A275, 1)</f>
        <v>51291</v>
      </c>
      <c r="B276" s="20">
        <f t="shared" si="21"/>
        <v>545164.76700858574</v>
      </c>
      <c r="C276" s="20">
        <f t="shared" si="20"/>
        <v>1084.0969276094888</v>
      </c>
      <c r="D276" s="20">
        <f t="shared" si="18"/>
        <v>290537.97659934341</v>
      </c>
      <c r="E276" s="20">
        <f t="shared" si="19"/>
        <v>254626.79040924233</v>
      </c>
    </row>
    <row r="277" spans="1:5" x14ac:dyDescent="0.3">
      <c r="A277" s="24">
        <f ca="1">EDATE(A276, 1)</f>
        <v>51321</v>
      </c>
      <c r="B277" s="20">
        <f t="shared" si="21"/>
        <v>548600.08602449007</v>
      </c>
      <c r="C277" s="20">
        <f t="shared" si="20"/>
        <v>1084.0969276094888</v>
      </c>
      <c r="D277" s="20">
        <f t="shared" si="18"/>
        <v>291622.07352695288</v>
      </c>
      <c r="E277" s="20">
        <f t="shared" si="19"/>
        <v>256978.01249753719</v>
      </c>
    </row>
    <row r="278" spans="1:5" x14ac:dyDescent="0.3">
      <c r="A278" s="24">
        <f ca="1">EDATE(A277, 1)</f>
        <v>51352</v>
      </c>
      <c r="B278" s="20">
        <f t="shared" si="21"/>
        <v>552050.2211078282</v>
      </c>
      <c r="C278" s="20">
        <f t="shared" si="20"/>
        <v>1084.0969276094888</v>
      </c>
      <c r="D278" s="20">
        <f t="shared" si="18"/>
        <v>292706.17045456235</v>
      </c>
      <c r="E278" s="20">
        <f t="shared" si="19"/>
        <v>259344.05065326585</v>
      </c>
    </row>
    <row r="279" spans="1:5" x14ac:dyDescent="0.3">
      <c r="A279" s="24">
        <f ca="1">EDATE(A278, 1)</f>
        <v>51383</v>
      </c>
      <c r="B279" s="20">
        <f t="shared" si="21"/>
        <v>555515.23615830007</v>
      </c>
      <c r="C279" s="20">
        <f t="shared" si="20"/>
        <v>1084.0969276094888</v>
      </c>
      <c r="D279" s="20">
        <f t="shared" si="18"/>
        <v>293790.26738217182</v>
      </c>
      <c r="E279" s="20">
        <f t="shared" si="19"/>
        <v>261724.96877612825</v>
      </c>
    </row>
    <row r="280" spans="1:5" x14ac:dyDescent="0.3">
      <c r="A280" s="24">
        <f ca="1">EDATE(A279, 1)</f>
        <v>51413</v>
      </c>
      <c r="B280" s="20">
        <f t="shared" si="21"/>
        <v>558995.19535119634</v>
      </c>
      <c r="C280" s="20">
        <f t="shared" si="20"/>
        <v>1084.0969276094888</v>
      </c>
      <c r="D280" s="20">
        <f t="shared" si="18"/>
        <v>294874.36430978129</v>
      </c>
      <c r="E280" s="20">
        <f t="shared" si="19"/>
        <v>264120.83104141505</v>
      </c>
    </row>
    <row r="281" spans="1:5" x14ac:dyDescent="0.3">
      <c r="A281" s="24">
        <f ca="1">EDATE(A280, 1)</f>
        <v>51444</v>
      </c>
      <c r="B281" s="20">
        <f t="shared" si="21"/>
        <v>562490.16313858714</v>
      </c>
      <c r="C281" s="20">
        <f t="shared" si="20"/>
        <v>1084.0969276094888</v>
      </c>
      <c r="D281" s="20">
        <f t="shared" si="18"/>
        <v>295958.46123739076</v>
      </c>
      <c r="E281" s="20">
        <f t="shared" si="19"/>
        <v>266531.70190119639</v>
      </c>
    </row>
    <row r="282" spans="1:5" x14ac:dyDescent="0.3">
      <c r="A282" s="24">
        <f ca="1">EDATE(A281, 1)</f>
        <v>51474</v>
      </c>
      <c r="B282" s="20">
        <f t="shared" si="21"/>
        <v>566000.20425051556</v>
      </c>
      <c r="C282" s="20">
        <f t="shared" si="20"/>
        <v>1084.0969276094888</v>
      </c>
      <c r="D282" s="20">
        <f t="shared" si="18"/>
        <v>297042.55816500023</v>
      </c>
      <c r="E282" s="20">
        <f t="shared" si="19"/>
        <v>268957.64608551533</v>
      </c>
    </row>
    <row r="283" spans="1:5" x14ac:dyDescent="0.3">
      <c r="A283" s="24">
        <f ca="1">EDATE(A282, 1)</f>
        <v>51505</v>
      </c>
      <c r="B283" s="20">
        <f t="shared" si="21"/>
        <v>569525.3836961966</v>
      </c>
      <c r="C283" s="20">
        <f t="shared" si="20"/>
        <v>1084.0969276094888</v>
      </c>
      <c r="D283" s="20">
        <f t="shared" si="18"/>
        <v>298126.6550926097</v>
      </c>
      <c r="E283" s="20">
        <f t="shared" si="19"/>
        <v>271398.7286035869</v>
      </c>
    </row>
    <row r="284" spans="1:5" x14ac:dyDescent="0.3">
      <c r="A284" s="24">
        <f ca="1">EDATE(A283, 1)</f>
        <v>51536</v>
      </c>
      <c r="B284" s="20">
        <f t="shared" si="21"/>
        <v>573065.76676522149</v>
      </c>
      <c r="C284" s="20">
        <f t="shared" si="20"/>
        <v>1084.0969276094888</v>
      </c>
      <c r="D284" s="20">
        <f t="shared" si="18"/>
        <v>299210.75202021917</v>
      </c>
      <c r="E284" s="20">
        <f t="shared" si="19"/>
        <v>273855.01474500232</v>
      </c>
    </row>
    <row r="285" spans="1:5" x14ac:dyDescent="0.3">
      <c r="A285" s="24">
        <f ca="1">EDATE(A284, 1)</f>
        <v>51564</v>
      </c>
      <c r="B285" s="20">
        <f t="shared" si="21"/>
        <v>576621.41902876634</v>
      </c>
      <c r="C285" s="20">
        <f t="shared" si="20"/>
        <v>1084.0969276094888</v>
      </c>
      <c r="D285" s="20">
        <f t="shared" si="18"/>
        <v>300294.84894782864</v>
      </c>
      <c r="E285" s="20">
        <f t="shared" si="19"/>
        <v>276326.5700809377</v>
      </c>
    </row>
    <row r="286" spans="1:5" x14ac:dyDescent="0.3">
      <c r="A286" s="24">
        <f ca="1">EDATE(A285, 1)</f>
        <v>51595</v>
      </c>
      <c r="B286" s="20">
        <f t="shared" si="21"/>
        <v>580192.40634080709</v>
      </c>
      <c r="C286" s="20">
        <f t="shared" si="20"/>
        <v>1084.0969276094888</v>
      </c>
      <c r="D286" s="20">
        <f t="shared" si="18"/>
        <v>301378.9458754381</v>
      </c>
      <c r="E286" s="20">
        <f t="shared" si="19"/>
        <v>278813.46046536899</v>
      </c>
    </row>
    <row r="287" spans="1:5" x14ac:dyDescent="0.3">
      <c r="A287" s="24">
        <f ca="1">EDATE(A286, 1)</f>
        <v>51625</v>
      </c>
      <c r="B287" s="20">
        <f t="shared" si="21"/>
        <v>583778.79483933898</v>
      </c>
      <c r="C287" s="20">
        <f t="shared" si="20"/>
        <v>1084.0969276094888</v>
      </c>
      <c r="D287" s="20">
        <f t="shared" si="18"/>
        <v>302463.04280304757</v>
      </c>
      <c r="E287" s="20">
        <f t="shared" si="19"/>
        <v>281315.75203629141</v>
      </c>
    </row>
    <row r="288" spans="1:5" x14ac:dyDescent="0.3">
      <c r="A288" s="24">
        <f ca="1">EDATE(A287, 1)</f>
        <v>51656</v>
      </c>
      <c r="B288" s="20">
        <f t="shared" si="21"/>
        <v>587380.65094760153</v>
      </c>
      <c r="C288" s="20">
        <f t="shared" si="20"/>
        <v>1084.0969276094888</v>
      </c>
      <c r="D288" s="20">
        <f t="shared" si="18"/>
        <v>303547.13973065704</v>
      </c>
      <c r="E288" s="20">
        <f t="shared" si="19"/>
        <v>283833.51121694449</v>
      </c>
    </row>
    <row r="289" spans="1:5" x14ac:dyDescent="0.3">
      <c r="A289" s="24">
        <f ca="1">EDATE(A288, 1)</f>
        <v>51686</v>
      </c>
      <c r="B289" s="20">
        <f t="shared" si="21"/>
        <v>590998.04137530853</v>
      </c>
      <c r="C289" s="20">
        <f t="shared" si="20"/>
        <v>1084.0969276094888</v>
      </c>
      <c r="D289" s="20">
        <f t="shared" si="18"/>
        <v>304631.23665826651</v>
      </c>
      <c r="E289" s="20">
        <f t="shared" si="19"/>
        <v>286366.80471704202</v>
      </c>
    </row>
    <row r="290" spans="1:5" x14ac:dyDescent="0.3">
      <c r="A290" s="24">
        <f ca="1">EDATE(A289, 1)</f>
        <v>51717</v>
      </c>
      <c r="B290" s="20">
        <f t="shared" si="21"/>
        <v>594631.03311988397</v>
      </c>
      <c r="C290" s="20">
        <f t="shared" si="20"/>
        <v>1084.0969276094888</v>
      </c>
      <c r="D290" s="20">
        <f t="shared" si="18"/>
        <v>305715.33358587598</v>
      </c>
      <c r="E290" s="20">
        <f t="shared" si="19"/>
        <v>288915.69953400799</v>
      </c>
    </row>
    <row r="291" spans="1:5" x14ac:dyDescent="0.3">
      <c r="A291" s="24">
        <f ca="1">EDATE(A290, 1)</f>
        <v>51748</v>
      </c>
      <c r="B291" s="20">
        <f t="shared" si="21"/>
        <v>598279.6934677026</v>
      </c>
      <c r="C291" s="20">
        <f t="shared" si="20"/>
        <v>1084.0969276094888</v>
      </c>
      <c r="D291" s="20">
        <f t="shared" si="18"/>
        <v>306799.43051348545</v>
      </c>
      <c r="E291" s="20">
        <f t="shared" si="19"/>
        <v>291480.26295421715</v>
      </c>
    </row>
    <row r="292" spans="1:5" x14ac:dyDescent="0.3">
      <c r="A292" s="24">
        <f ca="1">EDATE(A291, 1)</f>
        <v>51778</v>
      </c>
      <c r="B292" s="20">
        <f t="shared" si="21"/>
        <v>601944.08999533637</v>
      </c>
      <c r="C292" s="20">
        <f t="shared" si="20"/>
        <v>1084.0969276094888</v>
      </c>
      <c r="D292" s="20">
        <f t="shared" si="18"/>
        <v>307883.52744109492</v>
      </c>
      <c r="E292" s="20">
        <f t="shared" si="19"/>
        <v>294060.56255424145</v>
      </c>
    </row>
    <row r="293" spans="1:5" x14ac:dyDescent="0.3">
      <c r="A293" s="24">
        <f ca="1">EDATE(A292, 1)</f>
        <v>51809</v>
      </c>
      <c r="B293" s="20">
        <f t="shared" si="21"/>
        <v>605624.29057080566</v>
      </c>
      <c r="C293" s="20">
        <f t="shared" si="20"/>
        <v>1084.0969276094888</v>
      </c>
      <c r="D293" s="20">
        <f t="shared" si="18"/>
        <v>308967.62436870439</v>
      </c>
      <c r="E293" s="20">
        <f t="shared" si="19"/>
        <v>296656.66620210127</v>
      </c>
    </row>
    <row r="294" spans="1:5" x14ac:dyDescent="0.3">
      <c r="A294" s="24">
        <f ca="1">EDATE(A293, 1)</f>
        <v>51839</v>
      </c>
      <c r="B294" s="20">
        <f t="shared" si="21"/>
        <v>609320.36335483647</v>
      </c>
      <c r="C294" s="20">
        <f t="shared" si="20"/>
        <v>1084.0969276094888</v>
      </c>
      <c r="D294" s="20">
        <f t="shared" si="18"/>
        <v>310051.72129631386</v>
      </c>
      <c r="E294" s="20">
        <f t="shared" si="19"/>
        <v>299268.64205852262</v>
      </c>
    </row>
    <row r="295" spans="1:5" x14ac:dyDescent="0.3">
      <c r="A295" s="24">
        <f ca="1">EDATE(A294, 1)</f>
        <v>51870</v>
      </c>
      <c r="B295" s="20">
        <f t="shared" si="21"/>
        <v>613032.37680212304</v>
      </c>
      <c r="C295" s="20">
        <f t="shared" si="20"/>
        <v>1084.0969276094888</v>
      </c>
      <c r="D295" s="20">
        <f t="shared" si="18"/>
        <v>311135.81822392333</v>
      </c>
      <c r="E295" s="20">
        <f t="shared" si="19"/>
        <v>301896.55857819971</v>
      </c>
    </row>
    <row r="296" spans="1:5" x14ac:dyDescent="0.3">
      <c r="A296" s="24">
        <f ca="1">EDATE(A295, 1)</f>
        <v>51901</v>
      </c>
      <c r="B296" s="20">
        <f t="shared" si="21"/>
        <v>616760.39966259524</v>
      </c>
      <c r="C296" s="20">
        <f t="shared" si="20"/>
        <v>1084.0969276094888</v>
      </c>
      <c r="D296" s="20">
        <f t="shared" si="18"/>
        <v>312219.9151515328</v>
      </c>
      <c r="E296" s="20">
        <f t="shared" si="19"/>
        <v>304540.48451106244</v>
      </c>
    </row>
    <row r="297" spans="1:5" x14ac:dyDescent="0.3">
      <c r="A297" s="24">
        <f ca="1">EDATE(A296, 1)</f>
        <v>51929</v>
      </c>
      <c r="B297" s="20">
        <f t="shared" si="21"/>
        <v>620504.50098269223</v>
      </c>
      <c r="C297" s="20">
        <f t="shared" si="20"/>
        <v>1084.0969276094888</v>
      </c>
      <c r="D297" s="20">
        <f t="shared" si="18"/>
        <v>313304.01207914227</v>
      </c>
      <c r="E297" s="20">
        <f t="shared" si="19"/>
        <v>307200.48890354997</v>
      </c>
    </row>
    <row r="298" spans="1:5" x14ac:dyDescent="0.3">
      <c r="A298" s="24">
        <f ca="1">EDATE(A297, 1)</f>
        <v>51960</v>
      </c>
      <c r="B298" s="20">
        <f t="shared" si="21"/>
        <v>624264.75010664121</v>
      </c>
      <c r="C298" s="20">
        <f t="shared" si="20"/>
        <v>1084.0969276094888</v>
      </c>
      <c r="D298" s="20">
        <f t="shared" si="18"/>
        <v>314388.10900675174</v>
      </c>
      <c r="E298" s="20">
        <f t="shared" si="19"/>
        <v>309876.64109988947</v>
      </c>
    </row>
    <row r="299" spans="1:5" x14ac:dyDescent="0.3">
      <c r="A299" s="24">
        <f ca="1">EDATE(A298, 1)</f>
        <v>51990</v>
      </c>
      <c r="B299" s="20">
        <f t="shared" si="21"/>
        <v>628041.2166777415</v>
      </c>
      <c r="C299" s="20">
        <f t="shared" si="20"/>
        <v>1084.0969276094888</v>
      </c>
      <c r="D299" s="20">
        <f t="shared" si="18"/>
        <v>315472.20593436121</v>
      </c>
      <c r="E299" s="20">
        <f t="shared" si="19"/>
        <v>312569.01074338029</v>
      </c>
    </row>
    <row r="300" spans="1:5" x14ac:dyDescent="0.3">
      <c r="A300" s="24">
        <f ca="1">EDATE(A299, 1)</f>
        <v>52021</v>
      </c>
      <c r="B300" s="20">
        <f t="shared" si="21"/>
        <v>631833.97063965455</v>
      </c>
      <c r="C300" s="20">
        <f t="shared" si="20"/>
        <v>1084.0969276094888</v>
      </c>
      <c r="D300" s="20">
        <f t="shared" si="18"/>
        <v>316556.30286197067</v>
      </c>
      <c r="E300" s="20">
        <f t="shared" si="19"/>
        <v>315277.66777768388</v>
      </c>
    </row>
    <row r="301" spans="1:5" x14ac:dyDescent="0.3">
      <c r="A301" s="24">
        <f ca="1">EDATE(A300, 1)</f>
        <v>52051</v>
      </c>
      <c r="B301" s="20">
        <f t="shared" si="21"/>
        <v>635643.08223769965</v>
      </c>
      <c r="C301" s="20">
        <f t="shared" si="20"/>
        <v>1084.0969276094888</v>
      </c>
      <c r="D301" s="20">
        <f t="shared" si="18"/>
        <v>317640.39978958014</v>
      </c>
      <c r="E301" s="20">
        <f t="shared" si="19"/>
        <v>318002.68244811951</v>
      </c>
    </row>
    <row r="302" spans="1:5" x14ac:dyDescent="0.3">
      <c r="A302" s="24">
        <f ca="1">EDATE(A301, 1)</f>
        <v>52082</v>
      </c>
      <c r="B302" s="20">
        <f t="shared" si="21"/>
        <v>639468.62202015449</v>
      </c>
      <c r="C302" s="20">
        <f t="shared" si="20"/>
        <v>1084.0969276094888</v>
      </c>
      <c r="D302" s="20">
        <f t="shared" si="18"/>
        <v>318724.49671718961</v>
      </c>
      <c r="E302" s="20">
        <f t="shared" si="19"/>
        <v>320744.12530296488</v>
      </c>
    </row>
    <row r="303" spans="1:5" x14ac:dyDescent="0.3">
      <c r="A303" s="24">
        <f ca="1">EDATE(A302, 1)</f>
        <v>52113</v>
      </c>
      <c r="B303" s="20">
        <f t="shared" si="21"/>
        <v>643310.66083956196</v>
      </c>
      <c r="C303" s="20">
        <f t="shared" si="20"/>
        <v>1084.0969276094888</v>
      </c>
      <c r="D303" s="20">
        <f t="shared" si="18"/>
        <v>319808.59364479908</v>
      </c>
      <c r="E303" s="20">
        <f t="shared" si="19"/>
        <v>323502.06719476287</v>
      </c>
    </row>
    <row r="304" spans="1:5" x14ac:dyDescent="0.3">
      <c r="A304" s="24">
        <f ca="1">EDATE(A303, 1)</f>
        <v>52143</v>
      </c>
      <c r="B304" s="20">
        <f t="shared" si="21"/>
        <v>647169.26985404245</v>
      </c>
      <c r="C304" s="20">
        <f t="shared" si="20"/>
        <v>1084.0969276094888</v>
      </c>
      <c r="D304" s="20">
        <f t="shared" si="18"/>
        <v>320892.69057240855</v>
      </c>
      <c r="E304" s="20">
        <f t="shared" si="19"/>
        <v>326276.57928163389</v>
      </c>
    </row>
    <row r="305" spans="1:5" x14ac:dyDescent="0.3">
      <c r="A305" s="24">
        <f ca="1">EDATE(A304, 1)</f>
        <v>52174</v>
      </c>
      <c r="B305" s="20">
        <f t="shared" si="21"/>
        <v>651044.52052861173</v>
      </c>
      <c r="C305" s="20">
        <f t="shared" si="20"/>
        <v>1084.0969276094888</v>
      </c>
      <c r="D305" s="20">
        <f t="shared" si="18"/>
        <v>321976.78750001802</v>
      </c>
      <c r="E305" s="20">
        <f t="shared" si="19"/>
        <v>329067.73302859371</v>
      </c>
    </row>
    <row r="306" spans="1:5" x14ac:dyDescent="0.3">
      <c r="A306" s="24">
        <f ca="1">EDATE(A305, 1)</f>
        <v>52204</v>
      </c>
      <c r="B306" s="20">
        <f t="shared" si="21"/>
        <v>654936.48463650455</v>
      </c>
      <c r="C306" s="20">
        <f t="shared" si="20"/>
        <v>1084.0969276094888</v>
      </c>
      <c r="D306" s="20">
        <f t="shared" si="18"/>
        <v>323060.88442762749</v>
      </c>
      <c r="E306" s="20">
        <f t="shared" si="19"/>
        <v>331875.60020887706</v>
      </c>
    </row>
    <row r="307" spans="1:5" x14ac:dyDescent="0.3">
      <c r="A307" s="24">
        <f ca="1">EDATE(A306, 1)</f>
        <v>52235</v>
      </c>
      <c r="B307" s="20">
        <f t="shared" si="21"/>
        <v>658845.2342605039</v>
      </c>
      <c r="C307" s="20">
        <f t="shared" si="20"/>
        <v>1084.0969276094888</v>
      </c>
      <c r="D307" s="20">
        <f t="shared" si="18"/>
        <v>324144.98135523696</v>
      </c>
      <c r="E307" s="20">
        <f t="shared" si="19"/>
        <v>334700.25290526694</v>
      </c>
    </row>
    <row r="308" spans="1:5" x14ac:dyDescent="0.3">
      <c r="A308" s="24">
        <f ca="1">EDATE(A307, 1)</f>
        <v>52266</v>
      </c>
      <c r="B308" s="20">
        <f t="shared" si="21"/>
        <v>662770.84179427614</v>
      </c>
      <c r="C308" s="20">
        <f t="shared" si="20"/>
        <v>1084.0969276094888</v>
      </c>
      <c r="D308" s="20">
        <f t="shared" si="18"/>
        <v>325229.07828284643</v>
      </c>
      <c r="E308" s="20">
        <f t="shared" si="19"/>
        <v>337541.76351142972</v>
      </c>
    </row>
    <row r="309" spans="1:5" x14ac:dyDescent="0.3">
      <c r="A309" s="24">
        <f ca="1">EDATE(A308, 1)</f>
        <v>52294</v>
      </c>
      <c r="B309" s="20">
        <f t="shared" si="21"/>
        <v>666713.37994371157</v>
      </c>
      <c r="C309" s="20">
        <f t="shared" si="20"/>
        <v>1084.0969276094888</v>
      </c>
      <c r="D309" s="20">
        <f t="shared" si="18"/>
        <v>326313.1752104559</v>
      </c>
      <c r="E309" s="20">
        <f t="shared" si="19"/>
        <v>340400.20473325567</v>
      </c>
    </row>
    <row r="310" spans="1:5" x14ac:dyDescent="0.3">
      <c r="A310" s="24">
        <f ca="1">EDATE(A309, 1)</f>
        <v>52325</v>
      </c>
      <c r="B310" s="20">
        <f t="shared" si="21"/>
        <v>670672.92172827141</v>
      </c>
      <c r="C310" s="20">
        <f t="shared" si="20"/>
        <v>1084.0969276094888</v>
      </c>
      <c r="D310" s="20">
        <f t="shared" si="18"/>
        <v>327397.27213806537</v>
      </c>
      <c r="E310" s="20">
        <f t="shared" si="19"/>
        <v>343275.64959020604</v>
      </c>
    </row>
    <row r="311" spans="1:5" x14ac:dyDescent="0.3">
      <c r="A311" s="24">
        <f ca="1">EDATE(A310, 1)</f>
        <v>52355</v>
      </c>
      <c r="B311" s="20">
        <f t="shared" si="21"/>
        <v>674649.54048233991</v>
      </c>
      <c r="C311" s="20">
        <f t="shared" si="20"/>
        <v>1084.0969276094888</v>
      </c>
      <c r="D311" s="20">
        <f t="shared" si="18"/>
        <v>328481.36906567484</v>
      </c>
      <c r="E311" s="20">
        <f t="shared" si="19"/>
        <v>346168.17141666508</v>
      </c>
    </row>
    <row r="312" spans="1:5" x14ac:dyDescent="0.3">
      <c r="A312" s="24">
        <f ca="1">EDATE(A311, 1)</f>
        <v>52386</v>
      </c>
      <c r="B312" s="20">
        <f t="shared" si="21"/>
        <v>678643.30985658255</v>
      </c>
      <c r="C312" s="20">
        <f t="shared" si="20"/>
        <v>1084.0969276094888</v>
      </c>
      <c r="D312" s="20">
        <f t="shared" si="18"/>
        <v>329565.46599328431</v>
      </c>
      <c r="E312" s="20">
        <f t="shared" si="19"/>
        <v>349077.84386329824</v>
      </c>
    </row>
    <row r="313" spans="1:5" x14ac:dyDescent="0.3">
      <c r="A313" s="24">
        <f ca="1">EDATE(A312, 1)</f>
        <v>52416</v>
      </c>
      <c r="B313" s="20">
        <f t="shared" si="21"/>
        <v>682654.30381931027</v>
      </c>
      <c r="C313" s="20">
        <f t="shared" si="20"/>
        <v>1084.0969276094888</v>
      </c>
      <c r="D313" s="20">
        <f t="shared" si="18"/>
        <v>330649.56292089378</v>
      </c>
      <c r="E313" s="20">
        <f t="shared" si="19"/>
        <v>352004.74089841649</v>
      </c>
    </row>
    <row r="314" spans="1:5" x14ac:dyDescent="0.3">
      <c r="A314" s="24">
        <f ca="1">EDATE(A313, 1)</f>
        <v>52447</v>
      </c>
      <c r="B314" s="20">
        <f t="shared" si="21"/>
        <v>686682.59665784927</v>
      </c>
      <c r="C314" s="20">
        <f t="shared" si="20"/>
        <v>1084.0969276094888</v>
      </c>
      <c r="D314" s="20">
        <f t="shared" si="18"/>
        <v>331733.65984850324</v>
      </c>
      <c r="E314" s="20">
        <f t="shared" si="19"/>
        <v>354948.93680934602</v>
      </c>
    </row>
    <row r="315" spans="1:5" x14ac:dyDescent="0.3">
      <c r="A315" s="24">
        <f ca="1">EDATE(A314, 1)</f>
        <v>52478</v>
      </c>
      <c r="B315" s="20">
        <f t="shared" si="21"/>
        <v>690728.26297991711</v>
      </c>
      <c r="C315" s="20">
        <f t="shared" si="20"/>
        <v>1084.0969276094888</v>
      </c>
      <c r="D315" s="20">
        <f t="shared" si="18"/>
        <v>332817.75677611271</v>
      </c>
      <c r="E315" s="20">
        <f t="shared" si="19"/>
        <v>357910.5062038044</v>
      </c>
    </row>
    <row r="316" spans="1:5" x14ac:dyDescent="0.3">
      <c r="A316" s="24">
        <f ca="1">EDATE(A315, 1)</f>
        <v>52508</v>
      </c>
      <c r="B316" s="20">
        <f t="shared" si="21"/>
        <v>694791.37771500414</v>
      </c>
      <c r="C316" s="20">
        <f t="shared" si="20"/>
        <v>1084.0969276094888</v>
      </c>
      <c r="D316" s="20">
        <f t="shared" si="18"/>
        <v>333901.85370372218</v>
      </c>
      <c r="E316" s="20">
        <f t="shared" si="19"/>
        <v>360889.52401128196</v>
      </c>
    </row>
    <row r="317" spans="1:5" x14ac:dyDescent="0.3">
      <c r="A317" s="24">
        <f ca="1">EDATE(A316, 1)</f>
        <v>52539</v>
      </c>
      <c r="B317" s="20">
        <f t="shared" si="21"/>
        <v>698872.01611576171</v>
      </c>
      <c r="C317" s="20">
        <f t="shared" si="20"/>
        <v>1084.0969276094888</v>
      </c>
      <c r="D317" s="20">
        <f t="shared" si="18"/>
        <v>334985.95063133165</v>
      </c>
      <c r="E317" s="20">
        <f t="shared" si="19"/>
        <v>363886.06548443006</v>
      </c>
    </row>
    <row r="318" spans="1:5" x14ac:dyDescent="0.3">
      <c r="A318" s="24">
        <f ca="1">EDATE(A317, 1)</f>
        <v>52569</v>
      </c>
      <c r="B318" s="20">
        <f t="shared" si="21"/>
        <v>702970.25375939568</v>
      </c>
      <c r="C318" s="20">
        <f t="shared" si="20"/>
        <v>1084.0969276094888</v>
      </c>
      <c r="D318" s="20">
        <f t="shared" si="18"/>
        <v>336070.04755894112</v>
      </c>
      <c r="E318" s="20">
        <f t="shared" si="19"/>
        <v>366900.20620045456</v>
      </c>
    </row>
    <row r="319" spans="1:5" x14ac:dyDescent="0.3">
      <c r="A319" s="24">
        <f ca="1">EDATE(A318, 1)</f>
        <v>52600</v>
      </c>
      <c r="B319" s="20">
        <f t="shared" si="21"/>
        <v>707086.16654906608</v>
      </c>
      <c r="C319" s="20">
        <f t="shared" si="20"/>
        <v>1084.0969276094888</v>
      </c>
      <c r="D319" s="20">
        <f t="shared" si="18"/>
        <v>337154.14448655059</v>
      </c>
      <c r="E319" s="20">
        <f t="shared" si="19"/>
        <v>369932.02206251549</v>
      </c>
    </row>
    <row r="320" spans="1:5" x14ac:dyDescent="0.3">
      <c r="A320" s="24">
        <f ca="1">EDATE(A319, 1)</f>
        <v>52631</v>
      </c>
      <c r="B320" s="20">
        <f t="shared" si="21"/>
        <v>711219.83071529306</v>
      </c>
      <c r="C320" s="20">
        <f t="shared" si="20"/>
        <v>1084.0969276094888</v>
      </c>
      <c r="D320" s="20">
        <f t="shared" si="18"/>
        <v>338238.24141416006</v>
      </c>
      <c r="E320" s="20">
        <f t="shared" si="19"/>
        <v>372981.589301133</v>
      </c>
    </row>
    <row r="321" spans="1:5" x14ac:dyDescent="0.3">
      <c r="A321" s="24">
        <f ca="1">EDATE(A320, 1)</f>
        <v>52660</v>
      </c>
      <c r="B321" s="20">
        <f t="shared" si="21"/>
        <v>715371.32281736878</v>
      </c>
      <c r="C321" s="20">
        <f t="shared" si="20"/>
        <v>1084.0969276094888</v>
      </c>
      <c r="D321" s="20">
        <f t="shared" si="18"/>
        <v>339322.33834176953</v>
      </c>
      <c r="E321" s="20">
        <f t="shared" si="19"/>
        <v>376048.98447559925</v>
      </c>
    </row>
    <row r="322" spans="1:5" x14ac:dyDescent="0.3">
      <c r="A322" s="24">
        <f ca="1">EDATE(A321, 1)</f>
        <v>52691</v>
      </c>
      <c r="B322" s="20">
        <f t="shared" si="21"/>
        <v>719540.71974477533</v>
      </c>
      <c r="C322" s="20">
        <f t="shared" si="20"/>
        <v>1084.0969276094888</v>
      </c>
      <c r="D322" s="20">
        <f t="shared" si="18"/>
        <v>340406.435269379</v>
      </c>
      <c r="E322" s="20">
        <f t="shared" si="19"/>
        <v>379134.28447539633</v>
      </c>
    </row>
    <row r="323" spans="1:5" x14ac:dyDescent="0.3">
      <c r="A323" s="24">
        <f ca="1">EDATE(A322, 1)</f>
        <v>52721</v>
      </c>
      <c r="B323" s="20">
        <f t="shared" si="21"/>
        <v>723728.09871860861</v>
      </c>
      <c r="C323" s="20">
        <f t="shared" si="20"/>
        <v>1084.0969276094888</v>
      </c>
      <c r="D323" s="20">
        <f t="shared" si="18"/>
        <v>341490.53219698847</v>
      </c>
      <c r="E323" s="20">
        <f t="shared" si="19"/>
        <v>382237.56652162015</v>
      </c>
    </row>
    <row r="324" spans="1:5" x14ac:dyDescent="0.3">
      <c r="A324" s="24">
        <f ca="1">EDATE(A323, 1)</f>
        <v>52752</v>
      </c>
      <c r="B324" s="20">
        <f t="shared" si="21"/>
        <v>727933.53729300876</v>
      </c>
      <c r="C324" s="20">
        <f t="shared" si="20"/>
        <v>1084.0969276094888</v>
      </c>
      <c r="D324" s="20">
        <f t="shared" si="18"/>
        <v>342574.62912459794</v>
      </c>
      <c r="E324" s="20">
        <f t="shared" si="19"/>
        <v>385358.90816841082</v>
      </c>
    </row>
    <row r="325" spans="1:5" x14ac:dyDescent="0.3">
      <c r="A325" s="24">
        <f ca="1">EDATE(A324, 1)</f>
        <v>52782</v>
      </c>
      <c r="B325" s="20">
        <f t="shared" si="21"/>
        <v>732157.11335659656</v>
      </c>
      <c r="C325" s="20">
        <f t="shared" si="20"/>
        <v>1084.0969276094888</v>
      </c>
      <c r="D325" s="20">
        <f t="shared" si="18"/>
        <v>343658.72605220741</v>
      </c>
      <c r="E325" s="20">
        <f t="shared" si="19"/>
        <v>388498.38730438915</v>
      </c>
    </row>
    <row r="326" spans="1:5" x14ac:dyDescent="0.3">
      <c r="A326" s="24">
        <f ca="1">EDATE(A325, 1)</f>
        <v>52813</v>
      </c>
      <c r="B326" s="20">
        <f t="shared" si="21"/>
        <v>736398.90513391583</v>
      </c>
      <c r="C326" s="20">
        <f t="shared" si="20"/>
        <v>1084.0969276094888</v>
      </c>
      <c r="D326" s="20">
        <f t="shared" ref="D326:D367" si="22">C326+D325</f>
        <v>344742.82297981688</v>
      </c>
      <c r="E326" s="20">
        <f t="shared" ref="E326:E367" si="23">B326-D326</f>
        <v>391656.08215409896</v>
      </c>
    </row>
    <row r="327" spans="1:5" x14ac:dyDescent="0.3">
      <c r="A327" s="24">
        <f ca="1">EDATE(A326, 1)</f>
        <v>52844</v>
      </c>
      <c r="B327" s="20">
        <f t="shared" si="21"/>
        <v>740658.99118688225</v>
      </c>
      <c r="C327" s="20">
        <f t="shared" si="20"/>
        <v>1084.0969276094888</v>
      </c>
      <c r="D327" s="20">
        <f t="shared" si="22"/>
        <v>345826.91990742635</v>
      </c>
      <c r="E327" s="20">
        <f t="shared" si="23"/>
        <v>394832.07127945591</v>
      </c>
    </row>
    <row r="328" spans="1:5" x14ac:dyDescent="0.3">
      <c r="A328" s="24">
        <f ca="1">EDATE(A327, 1)</f>
        <v>52874</v>
      </c>
      <c r="B328" s="20">
        <f t="shared" si="21"/>
        <v>744937.45041623851</v>
      </c>
      <c r="C328" s="20">
        <f t="shared" si="20"/>
        <v>1084.0969276094888</v>
      </c>
      <c r="D328" s="20">
        <f t="shared" si="22"/>
        <v>346911.01683503581</v>
      </c>
      <c r="E328" s="20">
        <f t="shared" si="23"/>
        <v>398026.4335812027</v>
      </c>
    </row>
    <row r="329" spans="1:5" x14ac:dyDescent="0.3">
      <c r="A329" s="24">
        <f ca="1">EDATE(A328, 1)</f>
        <v>52905</v>
      </c>
      <c r="B329" s="20">
        <f t="shared" si="21"/>
        <v>749234.36206301558</v>
      </c>
      <c r="C329" s="20">
        <f t="shared" si="20"/>
        <v>1084.0969276094888</v>
      </c>
      <c r="D329" s="20">
        <f t="shared" si="22"/>
        <v>347995.11376264528</v>
      </c>
      <c r="E329" s="20">
        <f t="shared" si="23"/>
        <v>401239.24830037029</v>
      </c>
    </row>
    <row r="330" spans="1:5" x14ac:dyDescent="0.3">
      <c r="A330" s="24">
        <f ca="1">EDATE(A329, 1)</f>
        <v>52935</v>
      </c>
      <c r="B330" s="20">
        <f t="shared" si="21"/>
        <v>753549.80571000022</v>
      </c>
      <c r="C330" s="20">
        <f t="shared" ref="C330:C368" si="24">$B$3</f>
        <v>1084.0969276094888</v>
      </c>
      <c r="D330" s="20">
        <f t="shared" si="22"/>
        <v>349079.21069025475</v>
      </c>
      <c r="E330" s="20">
        <f t="shared" si="23"/>
        <v>404470.59501974547</v>
      </c>
    </row>
    <row r="331" spans="1:5" x14ac:dyDescent="0.3">
      <c r="A331" s="24">
        <f ca="1">EDATE(A330, 1)</f>
        <v>52966</v>
      </c>
      <c r="B331" s="20">
        <f t="shared" ref="B331:B368" si="25">C331+B330*(1+(B$4/12))</f>
        <v>757883.86128320894</v>
      </c>
      <c r="C331" s="20">
        <f t="shared" si="24"/>
        <v>1084.0969276094888</v>
      </c>
      <c r="D331" s="20">
        <f t="shared" si="22"/>
        <v>350163.30761786422</v>
      </c>
      <c r="E331" s="20">
        <f t="shared" si="23"/>
        <v>407720.55366534472</v>
      </c>
    </row>
    <row r="332" spans="1:5" x14ac:dyDescent="0.3">
      <c r="A332" s="24">
        <f ca="1">EDATE(A331, 1)</f>
        <v>52997</v>
      </c>
      <c r="B332" s="20">
        <f t="shared" si="25"/>
        <v>762236.60905336868</v>
      </c>
      <c r="C332" s="20">
        <f t="shared" si="24"/>
        <v>1084.0969276094888</v>
      </c>
      <c r="D332" s="20">
        <f t="shared" si="22"/>
        <v>351247.40454547369</v>
      </c>
      <c r="E332" s="20">
        <f t="shared" si="23"/>
        <v>410989.20450789499</v>
      </c>
    </row>
    <row r="333" spans="1:5" x14ac:dyDescent="0.3">
      <c r="A333" s="24">
        <f ca="1">EDATE(A332, 1)</f>
        <v>53025</v>
      </c>
      <c r="B333" s="20">
        <f t="shared" si="25"/>
        <v>766608.12963740283</v>
      </c>
      <c r="C333" s="20">
        <f t="shared" si="24"/>
        <v>1084.0969276094888</v>
      </c>
      <c r="D333" s="20">
        <f t="shared" si="22"/>
        <v>352331.50147308316</v>
      </c>
      <c r="E333" s="20">
        <f t="shared" si="23"/>
        <v>414276.62816431967</v>
      </c>
    </row>
    <row r="334" spans="1:5" x14ac:dyDescent="0.3">
      <c r="A334" s="24">
        <f ca="1">EDATE(A333, 1)</f>
        <v>53056</v>
      </c>
      <c r="B334" s="20">
        <f t="shared" si="25"/>
        <v>770998.50399992499</v>
      </c>
      <c r="C334" s="20">
        <f t="shared" si="24"/>
        <v>1084.0969276094888</v>
      </c>
      <c r="D334" s="20">
        <f t="shared" si="22"/>
        <v>353415.59840069263</v>
      </c>
      <c r="E334" s="20">
        <f t="shared" si="23"/>
        <v>417582.90559923236</v>
      </c>
    </row>
    <row r="335" spans="1:5" x14ac:dyDescent="0.3">
      <c r="A335" s="24">
        <f ca="1">EDATE(A334, 1)</f>
        <v>53086</v>
      </c>
      <c r="B335" s="20">
        <f t="shared" si="25"/>
        <v>775407.813454738</v>
      </c>
      <c r="C335" s="20">
        <f t="shared" si="24"/>
        <v>1084.0969276094888</v>
      </c>
      <c r="D335" s="20">
        <f t="shared" si="22"/>
        <v>354499.6953283021</v>
      </c>
      <c r="E335" s="20">
        <f t="shared" si="23"/>
        <v>420908.1181264359</v>
      </c>
    </row>
    <row r="336" spans="1:5" x14ac:dyDescent="0.3">
      <c r="A336" s="24">
        <f ca="1">EDATE(A335, 1)</f>
        <v>53117</v>
      </c>
      <c r="B336" s="20">
        <f t="shared" si="25"/>
        <v>779836.13966634031</v>
      </c>
      <c r="C336" s="20">
        <f t="shared" si="24"/>
        <v>1084.0969276094888</v>
      </c>
      <c r="D336" s="20">
        <f t="shared" si="22"/>
        <v>355583.79225591157</v>
      </c>
      <c r="E336" s="20">
        <f t="shared" si="23"/>
        <v>424252.34741042875</v>
      </c>
    </row>
    <row r="337" spans="1:5" x14ac:dyDescent="0.3">
      <c r="A337" s="24">
        <f ca="1">EDATE(A336, 1)</f>
        <v>53147</v>
      </c>
      <c r="B337" s="20">
        <f t="shared" si="25"/>
        <v>784283.56465143827</v>
      </c>
      <c r="C337" s="20">
        <f t="shared" si="24"/>
        <v>1084.0969276094888</v>
      </c>
      <c r="D337" s="20">
        <f t="shared" si="22"/>
        <v>356667.88918352104</v>
      </c>
      <c r="E337" s="20">
        <f t="shared" si="23"/>
        <v>427615.67546791723</v>
      </c>
    </row>
    <row r="338" spans="1:5" x14ac:dyDescent="0.3">
      <c r="A338" s="24">
        <f ca="1">EDATE(A337, 1)</f>
        <v>53178</v>
      </c>
      <c r="B338" s="20">
        <f t="shared" si="25"/>
        <v>788750.17078046512</v>
      </c>
      <c r="C338" s="20">
        <f t="shared" si="24"/>
        <v>1084.0969276094888</v>
      </c>
      <c r="D338" s="20">
        <f t="shared" si="22"/>
        <v>357751.98611113051</v>
      </c>
      <c r="E338" s="20">
        <f t="shared" si="23"/>
        <v>430998.18466933462</v>
      </c>
    </row>
    <row r="339" spans="1:5" x14ac:dyDescent="0.3">
      <c r="A339" s="24">
        <f ca="1">EDATE(A338, 1)</f>
        <v>53209</v>
      </c>
      <c r="B339" s="20">
        <f t="shared" si="25"/>
        <v>793236.0407791069</v>
      </c>
      <c r="C339" s="20">
        <f t="shared" si="24"/>
        <v>1084.0969276094888</v>
      </c>
      <c r="D339" s="20">
        <f t="shared" si="22"/>
        <v>358836.08303873998</v>
      </c>
      <c r="E339" s="20">
        <f t="shared" si="23"/>
        <v>434399.95774036692</v>
      </c>
    </row>
    <row r="340" spans="1:5" x14ac:dyDescent="0.3">
      <c r="A340" s="24">
        <f ca="1">EDATE(A339, 1)</f>
        <v>53239</v>
      </c>
      <c r="B340" s="20">
        <f t="shared" si="25"/>
        <v>797741.25772983418</v>
      </c>
      <c r="C340" s="20">
        <f t="shared" si="24"/>
        <v>1084.0969276094888</v>
      </c>
      <c r="D340" s="20">
        <f t="shared" si="22"/>
        <v>359920.17996634945</v>
      </c>
      <c r="E340" s="20">
        <f t="shared" si="23"/>
        <v>437821.07776348473</v>
      </c>
    </row>
    <row r="341" spans="1:5" x14ac:dyDescent="0.3">
      <c r="A341" s="24">
        <f ca="1">EDATE(A340, 1)</f>
        <v>53270</v>
      </c>
      <c r="B341" s="20">
        <f t="shared" si="25"/>
        <v>802265.9050734411</v>
      </c>
      <c r="C341" s="20">
        <f t="shared" si="24"/>
        <v>1084.0969276094888</v>
      </c>
      <c r="D341" s="20">
        <f t="shared" si="22"/>
        <v>361004.27689395892</v>
      </c>
      <c r="E341" s="20">
        <f t="shared" si="23"/>
        <v>441261.62817948218</v>
      </c>
    </row>
    <row r="342" spans="1:5" x14ac:dyDescent="0.3">
      <c r="A342" s="24">
        <f ca="1">EDATE(A341, 1)</f>
        <v>53300</v>
      </c>
      <c r="B342" s="20">
        <f t="shared" si="25"/>
        <v>806810.06661059067</v>
      </c>
      <c r="C342" s="20">
        <f t="shared" si="24"/>
        <v>1084.0969276094888</v>
      </c>
      <c r="D342" s="20">
        <f t="shared" si="22"/>
        <v>362088.37382156838</v>
      </c>
      <c r="E342" s="20">
        <f t="shared" si="23"/>
        <v>444721.69278902229</v>
      </c>
    </row>
    <row r="343" spans="1:5" x14ac:dyDescent="0.3">
      <c r="A343" s="24">
        <f ca="1">EDATE(A342, 1)</f>
        <v>53331</v>
      </c>
      <c r="B343" s="20">
        <f t="shared" si="25"/>
        <v>811373.82650336681</v>
      </c>
      <c r="C343" s="20">
        <f t="shared" si="24"/>
        <v>1084.0969276094888</v>
      </c>
      <c r="D343" s="20">
        <f t="shared" si="22"/>
        <v>363172.47074917785</v>
      </c>
      <c r="E343" s="20">
        <f t="shared" si="23"/>
        <v>448201.35575418896</v>
      </c>
    </row>
    <row r="344" spans="1:5" x14ac:dyDescent="0.3">
      <c r="A344" s="24">
        <f ca="1">EDATE(A343, 1)</f>
        <v>53362</v>
      </c>
      <c r="B344" s="20">
        <f t="shared" si="25"/>
        <v>815957.26927683328</v>
      </c>
      <c r="C344" s="20">
        <f t="shared" si="24"/>
        <v>1084.0969276094888</v>
      </c>
      <c r="D344" s="20">
        <f t="shared" si="22"/>
        <v>364256.56767678732</v>
      </c>
      <c r="E344" s="20">
        <f t="shared" si="23"/>
        <v>451700.70160004596</v>
      </c>
    </row>
    <row r="345" spans="1:5" x14ac:dyDescent="0.3">
      <c r="A345" s="24">
        <f ca="1">EDATE(A344, 1)</f>
        <v>53390</v>
      </c>
      <c r="B345" s="20">
        <f t="shared" si="25"/>
        <v>820560.47982059885</v>
      </c>
      <c r="C345" s="20">
        <f t="shared" si="24"/>
        <v>1084.0969276094888</v>
      </c>
      <c r="D345" s="20">
        <f t="shared" si="22"/>
        <v>365340.66460439679</v>
      </c>
      <c r="E345" s="20">
        <f t="shared" si="23"/>
        <v>455219.81521620206</v>
      </c>
    </row>
    <row r="346" spans="1:5" x14ac:dyDescent="0.3">
      <c r="A346" s="24">
        <f ca="1">EDATE(A345, 1)</f>
        <v>53421</v>
      </c>
      <c r="B346" s="20">
        <f t="shared" si="25"/>
        <v>825183.54339038988</v>
      </c>
      <c r="C346" s="20">
        <f t="shared" si="24"/>
        <v>1084.0969276094888</v>
      </c>
      <c r="D346" s="20">
        <f t="shared" si="22"/>
        <v>366424.76153200626</v>
      </c>
      <c r="E346" s="20">
        <f t="shared" si="23"/>
        <v>458758.78185838362</v>
      </c>
    </row>
    <row r="347" spans="1:5" x14ac:dyDescent="0.3">
      <c r="A347" s="24">
        <f ca="1">EDATE(A346, 1)</f>
        <v>53451</v>
      </c>
      <c r="B347" s="20">
        <f t="shared" si="25"/>
        <v>829826.54560962901</v>
      </c>
      <c r="C347" s="20">
        <f t="shared" si="24"/>
        <v>1084.0969276094888</v>
      </c>
      <c r="D347" s="20">
        <f t="shared" si="22"/>
        <v>367508.85845961573</v>
      </c>
      <c r="E347" s="20">
        <f t="shared" si="23"/>
        <v>462317.68715001328</v>
      </c>
    </row>
    <row r="348" spans="1:5" x14ac:dyDescent="0.3">
      <c r="A348" s="24">
        <f ca="1">EDATE(A347, 1)</f>
        <v>53482</v>
      </c>
      <c r="B348" s="20">
        <f t="shared" si="25"/>
        <v>834489.57247102144</v>
      </c>
      <c r="C348" s="20">
        <f t="shared" si="24"/>
        <v>1084.0969276094888</v>
      </c>
      <c r="D348" s="20">
        <f t="shared" si="22"/>
        <v>368592.9553872252</v>
      </c>
      <c r="E348" s="20">
        <f t="shared" si="23"/>
        <v>465896.61708379624</v>
      </c>
    </row>
    <row r="349" spans="1:5" x14ac:dyDescent="0.3">
      <c r="A349" s="24">
        <f ca="1">EDATE(A348, 1)</f>
        <v>53512</v>
      </c>
      <c r="B349" s="20">
        <f t="shared" si="25"/>
        <v>839172.71033814701</v>
      </c>
      <c r="C349" s="20">
        <f t="shared" si="24"/>
        <v>1084.0969276094888</v>
      </c>
      <c r="D349" s="20">
        <f t="shared" si="22"/>
        <v>369677.05231483467</v>
      </c>
      <c r="E349" s="20">
        <f t="shared" si="23"/>
        <v>469495.65802331234</v>
      </c>
    </row>
    <row r="350" spans="1:5" x14ac:dyDescent="0.3">
      <c r="A350" s="24">
        <f ca="1">EDATE(A349, 1)</f>
        <v>53543</v>
      </c>
      <c r="B350" s="20">
        <f t="shared" si="25"/>
        <v>843876.04594706011</v>
      </c>
      <c r="C350" s="20">
        <f t="shared" si="24"/>
        <v>1084.0969276094888</v>
      </c>
      <c r="D350" s="20">
        <f t="shared" si="22"/>
        <v>370761.14924244414</v>
      </c>
      <c r="E350" s="20">
        <f t="shared" si="23"/>
        <v>473114.89670461597</v>
      </c>
    </row>
    <row r="351" spans="1:5" x14ac:dyDescent="0.3">
      <c r="A351" s="24">
        <f ca="1">EDATE(A350, 1)</f>
        <v>53574</v>
      </c>
      <c r="B351" s="20">
        <f t="shared" si="25"/>
        <v>848599.66640789609</v>
      </c>
      <c r="C351" s="20">
        <f t="shared" si="24"/>
        <v>1084.0969276094888</v>
      </c>
      <c r="D351" s="20">
        <f t="shared" si="22"/>
        <v>371845.24617005361</v>
      </c>
      <c r="E351" s="20">
        <f t="shared" si="23"/>
        <v>476754.42023784248</v>
      </c>
    </row>
    <row r="352" spans="1:5" x14ac:dyDescent="0.3">
      <c r="A352" s="24">
        <f ca="1">EDATE(A351, 1)</f>
        <v>53604</v>
      </c>
      <c r="B352" s="20">
        <f t="shared" si="25"/>
        <v>853343.65920648456</v>
      </c>
      <c r="C352" s="20">
        <f t="shared" si="24"/>
        <v>1084.0969276094888</v>
      </c>
      <c r="D352" s="20">
        <f t="shared" si="22"/>
        <v>372929.34309766308</v>
      </c>
      <c r="E352" s="20">
        <f t="shared" si="23"/>
        <v>480414.31610882148</v>
      </c>
    </row>
    <row r="353" spans="1:5" x14ac:dyDescent="0.3">
      <c r="A353" s="24">
        <f ca="1">EDATE(A352, 1)</f>
        <v>53635</v>
      </c>
      <c r="B353" s="20">
        <f t="shared" si="25"/>
        <v>858108.11220596964</v>
      </c>
      <c r="C353" s="20">
        <f t="shared" si="24"/>
        <v>1084.0969276094888</v>
      </c>
      <c r="D353" s="20">
        <f t="shared" si="22"/>
        <v>374013.44002527255</v>
      </c>
      <c r="E353" s="20">
        <f t="shared" si="23"/>
        <v>484094.67218069709</v>
      </c>
    </row>
    <row r="354" spans="1:5" x14ac:dyDescent="0.3">
      <c r="A354" s="24">
        <f ca="1">EDATE(A353, 1)</f>
        <v>53665</v>
      </c>
      <c r="B354" s="20">
        <f t="shared" si="25"/>
        <v>862893.11364843731</v>
      </c>
      <c r="C354" s="20">
        <f t="shared" si="24"/>
        <v>1084.0969276094888</v>
      </c>
      <c r="D354" s="20">
        <f t="shared" si="22"/>
        <v>375097.53695288202</v>
      </c>
      <c r="E354" s="20">
        <f t="shared" si="23"/>
        <v>487795.5766955553</v>
      </c>
    </row>
    <row r="355" spans="1:5" x14ac:dyDescent="0.3">
      <c r="A355" s="24">
        <f ca="1">EDATE(A354, 1)</f>
        <v>53696</v>
      </c>
      <c r="B355" s="20">
        <f t="shared" si="25"/>
        <v>867698.75215654995</v>
      </c>
      <c r="C355" s="20">
        <f t="shared" si="24"/>
        <v>1084.0969276094888</v>
      </c>
      <c r="D355" s="20">
        <f t="shared" si="22"/>
        <v>376181.63388049148</v>
      </c>
      <c r="E355" s="20">
        <f t="shared" si="23"/>
        <v>491517.11827605846</v>
      </c>
    </row>
    <row r="356" spans="1:5" x14ac:dyDescent="0.3">
      <c r="A356" s="24">
        <f ca="1">EDATE(A355, 1)</f>
        <v>53727</v>
      </c>
      <c r="B356" s="20">
        <f t="shared" si="25"/>
        <v>872525.11673518736</v>
      </c>
      <c r="C356" s="20">
        <f t="shared" si="24"/>
        <v>1084.0969276094888</v>
      </c>
      <c r="D356" s="20">
        <f t="shared" si="22"/>
        <v>377265.73080810095</v>
      </c>
      <c r="E356" s="20">
        <f t="shared" si="23"/>
        <v>495259.3859270864</v>
      </c>
    </row>
    <row r="357" spans="1:5" x14ac:dyDescent="0.3">
      <c r="A357" s="24">
        <f ca="1">EDATE(A356, 1)</f>
        <v>53755</v>
      </c>
      <c r="B357" s="20">
        <f t="shared" si="25"/>
        <v>877372.29677309538</v>
      </c>
      <c r="C357" s="20">
        <f t="shared" si="24"/>
        <v>1084.0969276094888</v>
      </c>
      <c r="D357" s="20">
        <f t="shared" si="22"/>
        <v>378349.82773571042</v>
      </c>
      <c r="E357" s="20">
        <f t="shared" si="23"/>
        <v>499022.46903738496</v>
      </c>
    </row>
    <row r="358" spans="1:5" x14ac:dyDescent="0.3">
      <c r="A358" s="24">
        <f ca="1">EDATE(A357, 1)</f>
        <v>53786</v>
      </c>
      <c r="B358" s="20">
        <f t="shared" si="25"/>
        <v>882240.38204454153</v>
      </c>
      <c r="C358" s="20">
        <f t="shared" si="24"/>
        <v>1084.0969276094888</v>
      </c>
      <c r="D358" s="20">
        <f t="shared" si="22"/>
        <v>379433.92466331989</v>
      </c>
      <c r="E358" s="20">
        <f t="shared" si="23"/>
        <v>502806.45738122164</v>
      </c>
    </row>
    <row r="359" spans="1:5" x14ac:dyDescent="0.3">
      <c r="A359" s="24">
        <f ca="1">EDATE(A358, 1)</f>
        <v>53816</v>
      </c>
      <c r="B359" s="20">
        <f t="shared" si="25"/>
        <v>887129.46271097753</v>
      </c>
      <c r="C359" s="20">
        <f t="shared" si="24"/>
        <v>1084.0969276094888</v>
      </c>
      <c r="D359" s="20">
        <f t="shared" si="22"/>
        <v>380518.02159092936</v>
      </c>
      <c r="E359" s="20">
        <f t="shared" si="23"/>
        <v>506611.44112004817</v>
      </c>
    </row>
    <row r="360" spans="1:5" x14ac:dyDescent="0.3">
      <c r="A360" s="24">
        <f ca="1">EDATE(A359, 1)</f>
        <v>53847</v>
      </c>
      <c r="B360" s="20">
        <f t="shared" si="25"/>
        <v>892039.6293227094</v>
      </c>
      <c r="C360" s="20">
        <f t="shared" si="24"/>
        <v>1084.0969276094888</v>
      </c>
      <c r="D360" s="20">
        <f t="shared" si="22"/>
        <v>381602.11851853883</v>
      </c>
      <c r="E360" s="20">
        <f t="shared" si="23"/>
        <v>510437.51080417057</v>
      </c>
    </row>
    <row r="361" spans="1:5" x14ac:dyDescent="0.3">
      <c r="A361" s="24">
        <f ca="1">EDATE(A360, 1)</f>
        <v>53877</v>
      </c>
      <c r="B361" s="20">
        <f t="shared" si="25"/>
        <v>896970.97282057442</v>
      </c>
      <c r="C361" s="20">
        <f t="shared" si="24"/>
        <v>1084.0969276094888</v>
      </c>
      <c r="D361" s="20">
        <f t="shared" si="22"/>
        <v>382686.2154461483</v>
      </c>
      <c r="E361" s="20">
        <f t="shared" si="23"/>
        <v>514284.75737442612</v>
      </c>
    </row>
    <row r="362" spans="1:5" x14ac:dyDescent="0.3">
      <c r="A362" s="24">
        <f ca="1">EDATE(A361, 1)</f>
        <v>53908</v>
      </c>
      <c r="B362" s="20">
        <f t="shared" si="25"/>
        <v>901923.58453762531</v>
      </c>
      <c r="C362" s="20">
        <f t="shared" si="24"/>
        <v>1084.0969276094888</v>
      </c>
      <c r="D362" s="20">
        <f t="shared" si="22"/>
        <v>383770.31237375777</v>
      </c>
      <c r="E362" s="20">
        <f t="shared" si="23"/>
        <v>518153.27216386754</v>
      </c>
    </row>
    <row r="363" spans="1:5" x14ac:dyDescent="0.3">
      <c r="A363" s="24">
        <f ca="1">EDATE(A362, 1)</f>
        <v>53939</v>
      </c>
      <c r="B363" s="20">
        <f t="shared" si="25"/>
        <v>906897.556200822</v>
      </c>
      <c r="C363" s="20">
        <f t="shared" si="24"/>
        <v>1084.0969276094888</v>
      </c>
      <c r="D363" s="20">
        <f t="shared" si="22"/>
        <v>384854.40930136724</v>
      </c>
      <c r="E363" s="20">
        <f t="shared" si="23"/>
        <v>522043.14689945476</v>
      </c>
    </row>
    <row r="364" spans="1:5" x14ac:dyDescent="0.3">
      <c r="A364" s="24">
        <f ca="1">EDATE(A363, 1)</f>
        <v>53969</v>
      </c>
      <c r="B364" s="20">
        <f t="shared" si="25"/>
        <v>911892.97993273032</v>
      </c>
      <c r="C364" s="20">
        <f t="shared" si="24"/>
        <v>1084.0969276094888</v>
      </c>
      <c r="D364" s="20">
        <f t="shared" si="22"/>
        <v>385938.50622897671</v>
      </c>
      <c r="E364" s="20">
        <f t="shared" si="23"/>
        <v>525954.47370375367</v>
      </c>
    </row>
    <row r="365" spans="1:5" x14ac:dyDescent="0.3">
      <c r="A365" s="24">
        <f ca="1">EDATE(A364, 1)</f>
        <v>54000</v>
      </c>
      <c r="B365" s="20">
        <f t="shared" si="25"/>
        <v>916909.94825322845</v>
      </c>
      <c r="C365" s="20">
        <f t="shared" si="24"/>
        <v>1084.0969276094888</v>
      </c>
      <c r="D365" s="20">
        <f t="shared" si="22"/>
        <v>387022.60315658618</v>
      </c>
      <c r="E365" s="20">
        <f t="shared" si="23"/>
        <v>529887.34509664227</v>
      </c>
    </row>
    <row r="366" spans="1:5" x14ac:dyDescent="0.3">
      <c r="A366" s="24">
        <f ca="1">EDATE(A365, 1)</f>
        <v>54030</v>
      </c>
      <c r="B366" s="20">
        <f t="shared" si="25"/>
        <v>921948.5540812203</v>
      </c>
      <c r="C366" s="20">
        <f t="shared" si="24"/>
        <v>1084.0969276094888</v>
      </c>
      <c r="D366" s="20">
        <f t="shared" si="22"/>
        <v>388106.70008419565</v>
      </c>
      <c r="E366" s="20">
        <f t="shared" si="23"/>
        <v>533841.85399702471</v>
      </c>
    </row>
    <row r="367" spans="1:5" x14ac:dyDescent="0.3">
      <c r="A367" s="24">
        <f ca="1">EDATE(A366, 1)</f>
        <v>54061</v>
      </c>
      <c r="B367" s="20">
        <f t="shared" si="25"/>
        <v>927008.89073635638</v>
      </c>
      <c r="C367" s="20">
        <f t="shared" si="24"/>
        <v>1084.0969276094888</v>
      </c>
      <c r="D367" s="20">
        <f t="shared" si="22"/>
        <v>389190.79701180512</v>
      </c>
      <c r="E367" s="20">
        <f t="shared" si="23"/>
        <v>537818.09372455126</v>
      </c>
    </row>
    <row r="368" spans="1:5" x14ac:dyDescent="0.3">
      <c r="A368" s="24">
        <f ca="1">EDATE(A367, 1)</f>
        <v>54092</v>
      </c>
      <c r="B368" s="20">
        <f t="shared" si="25"/>
        <v>932091.05194076221</v>
      </c>
      <c r="C368" s="20">
        <f t="shared" si="24"/>
        <v>1084.0969276094888</v>
      </c>
      <c r="D368" s="20">
        <f t="shared" ref="D368" si="26">C368+D367</f>
        <v>390274.89393941459</v>
      </c>
      <c r="E368" s="20">
        <f t="shared" ref="E368" si="27">B368-D368</f>
        <v>541816.15800134768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F9C2E-3D4F-4590-B178-6ED50898CF52}">
  <dimension ref="A1:E368"/>
  <sheetViews>
    <sheetView topLeftCell="A347" workbookViewId="0">
      <selection activeCell="C359" sqref="C359"/>
    </sheetView>
  </sheetViews>
  <sheetFormatPr defaultRowHeight="15" x14ac:dyDescent="0.3"/>
  <cols>
    <col min="1" max="1" width="17.42578125" style="24" bestFit="1" customWidth="1"/>
    <col min="2" max="2" width="17.5703125" bestFit="1" customWidth="1"/>
    <col min="3" max="3" width="19.85546875" customWidth="1"/>
    <col min="4" max="4" width="16.42578125" customWidth="1"/>
    <col min="5" max="5" width="16.140625" customWidth="1"/>
    <col min="6" max="6" width="11.42578125" bestFit="1" customWidth="1"/>
  </cols>
  <sheetData>
    <row r="1" spans="1:5" x14ac:dyDescent="0.3">
      <c r="A1" t="s">
        <v>25</v>
      </c>
      <c r="B1" s="20">
        <f>Comparison!L25</f>
        <v>3543.7950052746628</v>
      </c>
    </row>
    <row r="2" spans="1:5" x14ac:dyDescent="0.3">
      <c r="A2" t="s">
        <v>26</v>
      </c>
      <c r="B2" s="20">
        <f>Comparison!L26</f>
        <v>2459.698077665174</v>
      </c>
    </row>
    <row r="3" spans="1:5" x14ac:dyDescent="0.3">
      <c r="A3" t="s">
        <v>29</v>
      </c>
      <c r="B3" s="20">
        <f>B1-B2</f>
        <v>1084.0969276094888</v>
      </c>
    </row>
    <row r="4" spans="1:5" x14ac:dyDescent="0.3">
      <c r="A4" s="24" t="s">
        <v>28</v>
      </c>
      <c r="B4" s="25">
        <f>Comparison!D6</f>
        <v>5.1754381000000002E-2</v>
      </c>
    </row>
    <row r="8" spans="1:5" x14ac:dyDescent="0.3">
      <c r="A8" s="24" t="s">
        <v>24</v>
      </c>
      <c r="B8" t="s">
        <v>27</v>
      </c>
      <c r="C8" t="s">
        <v>33</v>
      </c>
      <c r="D8" t="s">
        <v>34</v>
      </c>
      <c r="E8" t="s">
        <v>35</v>
      </c>
    </row>
    <row r="9" spans="1:5" x14ac:dyDescent="0.3">
      <c r="A9" s="24">
        <f ca="1">NOW()</f>
        <v>43163.007705671298</v>
      </c>
      <c r="B9" s="20">
        <f ca="1">C9</f>
        <v>0</v>
      </c>
      <c r="C9" s="20">
        <f ca="1">IF(A9&gt;=EDATE($A$9, 15*12), $B$1, 0)</f>
        <v>0</v>
      </c>
      <c r="D9" s="20">
        <f ca="1">C9</f>
        <v>0</v>
      </c>
      <c r="E9" s="20">
        <f ca="1">B9-D9</f>
        <v>0</v>
      </c>
    </row>
    <row r="10" spans="1:5" x14ac:dyDescent="0.3">
      <c r="A10" s="24">
        <f ca="1">EDATE(A9, 1)</f>
        <v>43194</v>
      </c>
      <c r="B10" s="20">
        <f ca="1">C10+B9*(1+(B$4/12))</f>
        <v>0</v>
      </c>
      <c r="C10" s="20">
        <f t="shared" ref="C10:C73" ca="1" si="0">IF(A10&gt;=EDATE($A$9, 15*12), $B$1, 0)</f>
        <v>0</v>
      </c>
      <c r="D10" s="20">
        <f ca="1">C10+D9</f>
        <v>0</v>
      </c>
      <c r="E10" s="20">
        <f t="shared" ref="E10:E73" ca="1" si="1">B10-D10</f>
        <v>0</v>
      </c>
    </row>
    <row r="11" spans="1:5" x14ac:dyDescent="0.3">
      <c r="A11" s="24">
        <f t="shared" ref="A11:A74" ca="1" si="2">EDATE(A10, 1)</f>
        <v>43224</v>
      </c>
      <c r="B11" s="20">
        <f t="shared" ref="B11:B74" ca="1" si="3">C11+B10*(1+(B$4/12))</f>
        <v>0</v>
      </c>
      <c r="C11" s="20">
        <f t="shared" ca="1" si="0"/>
        <v>0</v>
      </c>
      <c r="D11" s="20">
        <f t="shared" ref="D11:D74" ca="1" si="4">C11+D10</f>
        <v>0</v>
      </c>
      <c r="E11" s="20">
        <f t="shared" ca="1" si="1"/>
        <v>0</v>
      </c>
    </row>
    <row r="12" spans="1:5" x14ac:dyDescent="0.3">
      <c r="A12" s="24">
        <f t="shared" ca="1" si="2"/>
        <v>43255</v>
      </c>
      <c r="B12" s="20">
        <f t="shared" ca="1" si="3"/>
        <v>0</v>
      </c>
      <c r="C12" s="20">
        <f t="shared" ca="1" si="0"/>
        <v>0</v>
      </c>
      <c r="D12" s="20">
        <f t="shared" ca="1" si="4"/>
        <v>0</v>
      </c>
      <c r="E12" s="20">
        <f t="shared" ca="1" si="1"/>
        <v>0</v>
      </c>
    </row>
    <row r="13" spans="1:5" x14ac:dyDescent="0.3">
      <c r="A13" s="24">
        <f t="shared" ca="1" si="2"/>
        <v>43285</v>
      </c>
      <c r="B13" s="20">
        <f t="shared" ca="1" si="3"/>
        <v>0</v>
      </c>
      <c r="C13" s="20">
        <f t="shared" ca="1" si="0"/>
        <v>0</v>
      </c>
      <c r="D13" s="20">
        <f t="shared" ca="1" si="4"/>
        <v>0</v>
      </c>
      <c r="E13" s="20">
        <f t="shared" ca="1" si="1"/>
        <v>0</v>
      </c>
    </row>
    <row r="14" spans="1:5" x14ac:dyDescent="0.3">
      <c r="A14" s="24">
        <f t="shared" ca="1" si="2"/>
        <v>43316</v>
      </c>
      <c r="B14" s="20">
        <f t="shared" ca="1" si="3"/>
        <v>0</v>
      </c>
      <c r="C14" s="20">
        <f t="shared" ca="1" si="0"/>
        <v>0</v>
      </c>
      <c r="D14" s="20">
        <f t="shared" ca="1" si="4"/>
        <v>0</v>
      </c>
      <c r="E14" s="20">
        <f t="shared" ca="1" si="1"/>
        <v>0</v>
      </c>
    </row>
    <row r="15" spans="1:5" x14ac:dyDescent="0.3">
      <c r="A15" s="24">
        <f t="shared" ca="1" si="2"/>
        <v>43347</v>
      </c>
      <c r="B15" s="20">
        <f t="shared" ca="1" si="3"/>
        <v>0</v>
      </c>
      <c r="C15" s="20">
        <f t="shared" ca="1" si="0"/>
        <v>0</v>
      </c>
      <c r="D15" s="20">
        <f t="shared" ca="1" si="4"/>
        <v>0</v>
      </c>
      <c r="E15" s="20">
        <f t="shared" ca="1" si="1"/>
        <v>0</v>
      </c>
    </row>
    <row r="16" spans="1:5" x14ac:dyDescent="0.3">
      <c r="A16" s="24">
        <f t="shared" ca="1" si="2"/>
        <v>43377</v>
      </c>
      <c r="B16" s="20">
        <f t="shared" ca="1" si="3"/>
        <v>0</v>
      </c>
      <c r="C16" s="20">
        <f t="shared" ca="1" si="0"/>
        <v>0</v>
      </c>
      <c r="D16" s="20">
        <f t="shared" ca="1" si="4"/>
        <v>0</v>
      </c>
      <c r="E16" s="20">
        <f t="shared" ca="1" si="1"/>
        <v>0</v>
      </c>
    </row>
    <row r="17" spans="1:5" x14ac:dyDescent="0.3">
      <c r="A17" s="24">
        <f t="shared" ca="1" si="2"/>
        <v>43408</v>
      </c>
      <c r="B17" s="20">
        <f t="shared" ca="1" si="3"/>
        <v>0</v>
      </c>
      <c r="C17" s="20">
        <f t="shared" ca="1" si="0"/>
        <v>0</v>
      </c>
      <c r="D17" s="20">
        <f t="shared" ca="1" si="4"/>
        <v>0</v>
      </c>
      <c r="E17" s="20">
        <f t="shared" ca="1" si="1"/>
        <v>0</v>
      </c>
    </row>
    <row r="18" spans="1:5" x14ac:dyDescent="0.3">
      <c r="A18" s="24">
        <f t="shared" ca="1" si="2"/>
        <v>43438</v>
      </c>
      <c r="B18" s="20">
        <f t="shared" ca="1" si="3"/>
        <v>0</v>
      </c>
      <c r="C18" s="20">
        <f t="shared" ca="1" si="0"/>
        <v>0</v>
      </c>
      <c r="D18" s="20">
        <f t="shared" ca="1" si="4"/>
        <v>0</v>
      </c>
      <c r="E18" s="20">
        <f t="shared" ca="1" si="1"/>
        <v>0</v>
      </c>
    </row>
    <row r="19" spans="1:5" x14ac:dyDescent="0.3">
      <c r="A19" s="24">
        <f t="shared" ca="1" si="2"/>
        <v>43469</v>
      </c>
      <c r="B19" s="20">
        <f t="shared" ca="1" si="3"/>
        <v>0</v>
      </c>
      <c r="C19" s="20">
        <f t="shared" ca="1" si="0"/>
        <v>0</v>
      </c>
      <c r="D19" s="20">
        <f t="shared" ca="1" si="4"/>
        <v>0</v>
      </c>
      <c r="E19" s="20">
        <f t="shared" ca="1" si="1"/>
        <v>0</v>
      </c>
    </row>
    <row r="20" spans="1:5" x14ac:dyDescent="0.3">
      <c r="A20" s="24">
        <f t="shared" ca="1" si="2"/>
        <v>43500</v>
      </c>
      <c r="B20" s="20">
        <f t="shared" ca="1" si="3"/>
        <v>0</v>
      </c>
      <c r="C20" s="20">
        <f t="shared" ca="1" si="0"/>
        <v>0</v>
      </c>
      <c r="D20" s="20">
        <f t="shared" ca="1" si="4"/>
        <v>0</v>
      </c>
      <c r="E20" s="20">
        <f t="shared" ca="1" si="1"/>
        <v>0</v>
      </c>
    </row>
    <row r="21" spans="1:5" x14ac:dyDescent="0.3">
      <c r="A21" s="24">
        <f t="shared" ca="1" si="2"/>
        <v>43528</v>
      </c>
      <c r="B21" s="20">
        <f t="shared" ca="1" si="3"/>
        <v>0</v>
      </c>
      <c r="C21" s="20">
        <f t="shared" ca="1" si="0"/>
        <v>0</v>
      </c>
      <c r="D21" s="20">
        <f t="shared" ca="1" si="4"/>
        <v>0</v>
      </c>
      <c r="E21" s="20">
        <f t="shared" ca="1" si="1"/>
        <v>0</v>
      </c>
    </row>
    <row r="22" spans="1:5" x14ac:dyDescent="0.3">
      <c r="A22" s="24">
        <f t="shared" ca="1" si="2"/>
        <v>43559</v>
      </c>
      <c r="B22" s="20">
        <f t="shared" ca="1" si="3"/>
        <v>0</v>
      </c>
      <c r="C22" s="20">
        <f t="shared" ca="1" si="0"/>
        <v>0</v>
      </c>
      <c r="D22" s="20">
        <f t="shared" ca="1" si="4"/>
        <v>0</v>
      </c>
      <c r="E22" s="20">
        <f t="shared" ca="1" si="1"/>
        <v>0</v>
      </c>
    </row>
    <row r="23" spans="1:5" x14ac:dyDescent="0.3">
      <c r="A23" s="24">
        <f t="shared" ca="1" si="2"/>
        <v>43589</v>
      </c>
      <c r="B23" s="20">
        <f t="shared" ca="1" si="3"/>
        <v>0</v>
      </c>
      <c r="C23" s="20">
        <f t="shared" ca="1" si="0"/>
        <v>0</v>
      </c>
      <c r="D23" s="20">
        <f t="shared" ca="1" si="4"/>
        <v>0</v>
      </c>
      <c r="E23" s="20">
        <f t="shared" ca="1" si="1"/>
        <v>0</v>
      </c>
    </row>
    <row r="24" spans="1:5" x14ac:dyDescent="0.3">
      <c r="A24" s="24">
        <f t="shared" ca="1" si="2"/>
        <v>43620</v>
      </c>
      <c r="B24" s="20">
        <f t="shared" ca="1" si="3"/>
        <v>0</v>
      </c>
      <c r="C24" s="20">
        <f t="shared" ca="1" si="0"/>
        <v>0</v>
      </c>
      <c r="D24" s="20">
        <f t="shared" ca="1" si="4"/>
        <v>0</v>
      </c>
      <c r="E24" s="20">
        <f t="shared" ca="1" si="1"/>
        <v>0</v>
      </c>
    </row>
    <row r="25" spans="1:5" x14ac:dyDescent="0.3">
      <c r="A25" s="24">
        <f t="shared" ca="1" si="2"/>
        <v>43650</v>
      </c>
      <c r="B25" s="20">
        <f t="shared" ca="1" si="3"/>
        <v>0</v>
      </c>
      <c r="C25" s="20">
        <f t="shared" ca="1" si="0"/>
        <v>0</v>
      </c>
      <c r="D25" s="20">
        <f t="shared" ca="1" si="4"/>
        <v>0</v>
      </c>
      <c r="E25" s="20">
        <f t="shared" ca="1" si="1"/>
        <v>0</v>
      </c>
    </row>
    <row r="26" spans="1:5" x14ac:dyDescent="0.3">
      <c r="A26" s="24">
        <f t="shared" ca="1" si="2"/>
        <v>43681</v>
      </c>
      <c r="B26" s="20">
        <f t="shared" ca="1" si="3"/>
        <v>0</v>
      </c>
      <c r="C26" s="20">
        <f t="shared" ca="1" si="0"/>
        <v>0</v>
      </c>
      <c r="D26" s="20">
        <f t="shared" ca="1" si="4"/>
        <v>0</v>
      </c>
      <c r="E26" s="20">
        <f t="shared" ca="1" si="1"/>
        <v>0</v>
      </c>
    </row>
    <row r="27" spans="1:5" x14ac:dyDescent="0.3">
      <c r="A27" s="24">
        <f t="shared" ca="1" si="2"/>
        <v>43712</v>
      </c>
      <c r="B27" s="20">
        <f t="shared" ca="1" si="3"/>
        <v>0</v>
      </c>
      <c r="C27" s="20">
        <f t="shared" ca="1" si="0"/>
        <v>0</v>
      </c>
      <c r="D27" s="20">
        <f t="shared" ca="1" si="4"/>
        <v>0</v>
      </c>
      <c r="E27" s="20">
        <f t="shared" ca="1" si="1"/>
        <v>0</v>
      </c>
    </row>
    <row r="28" spans="1:5" x14ac:dyDescent="0.3">
      <c r="A28" s="24">
        <f t="shared" ca="1" si="2"/>
        <v>43742</v>
      </c>
      <c r="B28" s="20">
        <f t="shared" ca="1" si="3"/>
        <v>0</v>
      </c>
      <c r="C28" s="20">
        <f t="shared" ca="1" si="0"/>
        <v>0</v>
      </c>
      <c r="D28" s="20">
        <f t="shared" ca="1" si="4"/>
        <v>0</v>
      </c>
      <c r="E28" s="20">
        <f t="shared" ca="1" si="1"/>
        <v>0</v>
      </c>
    </row>
    <row r="29" spans="1:5" x14ac:dyDescent="0.3">
      <c r="A29" s="24">
        <f t="shared" ca="1" si="2"/>
        <v>43773</v>
      </c>
      <c r="B29" s="20">
        <f t="shared" ca="1" si="3"/>
        <v>0</v>
      </c>
      <c r="C29" s="20">
        <f t="shared" ca="1" si="0"/>
        <v>0</v>
      </c>
      <c r="D29" s="20">
        <f t="shared" ca="1" si="4"/>
        <v>0</v>
      </c>
      <c r="E29" s="20">
        <f t="shared" ca="1" si="1"/>
        <v>0</v>
      </c>
    </row>
    <row r="30" spans="1:5" x14ac:dyDescent="0.3">
      <c r="A30" s="24">
        <f t="shared" ca="1" si="2"/>
        <v>43803</v>
      </c>
      <c r="B30" s="20">
        <f t="shared" ca="1" si="3"/>
        <v>0</v>
      </c>
      <c r="C30" s="20">
        <f t="shared" ca="1" si="0"/>
        <v>0</v>
      </c>
      <c r="D30" s="20">
        <f t="shared" ca="1" si="4"/>
        <v>0</v>
      </c>
      <c r="E30" s="20">
        <f t="shared" ca="1" si="1"/>
        <v>0</v>
      </c>
    </row>
    <row r="31" spans="1:5" x14ac:dyDescent="0.3">
      <c r="A31" s="24">
        <f t="shared" ca="1" si="2"/>
        <v>43834</v>
      </c>
      <c r="B31" s="20">
        <f t="shared" ca="1" si="3"/>
        <v>0</v>
      </c>
      <c r="C31" s="20">
        <f t="shared" ca="1" si="0"/>
        <v>0</v>
      </c>
      <c r="D31" s="20">
        <f t="shared" ca="1" si="4"/>
        <v>0</v>
      </c>
      <c r="E31" s="20">
        <f t="shared" ca="1" si="1"/>
        <v>0</v>
      </c>
    </row>
    <row r="32" spans="1:5" x14ac:dyDescent="0.3">
      <c r="A32" s="24">
        <f t="shared" ca="1" si="2"/>
        <v>43865</v>
      </c>
      <c r="B32" s="20">
        <f t="shared" ca="1" si="3"/>
        <v>0</v>
      </c>
      <c r="C32" s="20">
        <f t="shared" ca="1" si="0"/>
        <v>0</v>
      </c>
      <c r="D32" s="20">
        <f t="shared" ca="1" si="4"/>
        <v>0</v>
      </c>
      <c r="E32" s="20">
        <f t="shared" ca="1" si="1"/>
        <v>0</v>
      </c>
    </row>
    <row r="33" spans="1:5" x14ac:dyDescent="0.3">
      <c r="A33" s="24">
        <f t="shared" ca="1" si="2"/>
        <v>43894</v>
      </c>
      <c r="B33" s="20">
        <f t="shared" ca="1" si="3"/>
        <v>0</v>
      </c>
      <c r="C33" s="20">
        <f t="shared" ca="1" si="0"/>
        <v>0</v>
      </c>
      <c r="D33" s="20">
        <f t="shared" ca="1" si="4"/>
        <v>0</v>
      </c>
      <c r="E33" s="20">
        <f t="shared" ca="1" si="1"/>
        <v>0</v>
      </c>
    </row>
    <row r="34" spans="1:5" x14ac:dyDescent="0.3">
      <c r="A34" s="24">
        <f t="shared" ca="1" si="2"/>
        <v>43925</v>
      </c>
      <c r="B34" s="20">
        <f t="shared" ca="1" si="3"/>
        <v>0</v>
      </c>
      <c r="C34" s="20">
        <f t="shared" ca="1" si="0"/>
        <v>0</v>
      </c>
      <c r="D34" s="20">
        <f t="shared" ca="1" si="4"/>
        <v>0</v>
      </c>
      <c r="E34" s="20">
        <f t="shared" ca="1" si="1"/>
        <v>0</v>
      </c>
    </row>
    <row r="35" spans="1:5" x14ac:dyDescent="0.3">
      <c r="A35" s="24">
        <f t="shared" ca="1" si="2"/>
        <v>43955</v>
      </c>
      <c r="B35" s="20">
        <f t="shared" ca="1" si="3"/>
        <v>0</v>
      </c>
      <c r="C35" s="20">
        <f t="shared" ca="1" si="0"/>
        <v>0</v>
      </c>
      <c r="D35" s="20">
        <f t="shared" ca="1" si="4"/>
        <v>0</v>
      </c>
      <c r="E35" s="20">
        <f t="shared" ca="1" si="1"/>
        <v>0</v>
      </c>
    </row>
    <row r="36" spans="1:5" x14ac:dyDescent="0.3">
      <c r="A36" s="24">
        <f t="shared" ca="1" si="2"/>
        <v>43986</v>
      </c>
      <c r="B36" s="20">
        <f t="shared" ca="1" si="3"/>
        <v>0</v>
      </c>
      <c r="C36" s="20">
        <f t="shared" ca="1" si="0"/>
        <v>0</v>
      </c>
      <c r="D36" s="20">
        <f t="shared" ca="1" si="4"/>
        <v>0</v>
      </c>
      <c r="E36" s="20">
        <f t="shared" ca="1" si="1"/>
        <v>0</v>
      </c>
    </row>
    <row r="37" spans="1:5" x14ac:dyDescent="0.3">
      <c r="A37" s="24">
        <f t="shared" ca="1" si="2"/>
        <v>44016</v>
      </c>
      <c r="B37" s="20">
        <f t="shared" ca="1" si="3"/>
        <v>0</v>
      </c>
      <c r="C37" s="20">
        <f t="shared" ca="1" si="0"/>
        <v>0</v>
      </c>
      <c r="D37" s="20">
        <f t="shared" ca="1" si="4"/>
        <v>0</v>
      </c>
      <c r="E37" s="20">
        <f t="shared" ca="1" si="1"/>
        <v>0</v>
      </c>
    </row>
    <row r="38" spans="1:5" x14ac:dyDescent="0.3">
      <c r="A38" s="24">
        <f t="shared" ca="1" si="2"/>
        <v>44047</v>
      </c>
      <c r="B38" s="20">
        <f t="shared" ca="1" si="3"/>
        <v>0</v>
      </c>
      <c r="C38" s="20">
        <f t="shared" ca="1" si="0"/>
        <v>0</v>
      </c>
      <c r="D38" s="20">
        <f t="shared" ca="1" si="4"/>
        <v>0</v>
      </c>
      <c r="E38" s="20">
        <f t="shared" ca="1" si="1"/>
        <v>0</v>
      </c>
    </row>
    <row r="39" spans="1:5" x14ac:dyDescent="0.3">
      <c r="A39" s="24">
        <f t="shared" ca="1" si="2"/>
        <v>44078</v>
      </c>
      <c r="B39" s="20">
        <f t="shared" ca="1" si="3"/>
        <v>0</v>
      </c>
      <c r="C39" s="20">
        <f t="shared" ca="1" si="0"/>
        <v>0</v>
      </c>
      <c r="D39" s="20">
        <f t="shared" ca="1" si="4"/>
        <v>0</v>
      </c>
      <c r="E39" s="20">
        <f t="shared" ca="1" si="1"/>
        <v>0</v>
      </c>
    </row>
    <row r="40" spans="1:5" x14ac:dyDescent="0.3">
      <c r="A40" s="24">
        <f t="shared" ca="1" si="2"/>
        <v>44108</v>
      </c>
      <c r="B40" s="20">
        <f t="shared" ca="1" si="3"/>
        <v>0</v>
      </c>
      <c r="C40" s="20">
        <f t="shared" ca="1" si="0"/>
        <v>0</v>
      </c>
      <c r="D40" s="20">
        <f t="shared" ca="1" si="4"/>
        <v>0</v>
      </c>
      <c r="E40" s="20">
        <f t="shared" ca="1" si="1"/>
        <v>0</v>
      </c>
    </row>
    <row r="41" spans="1:5" x14ac:dyDescent="0.3">
      <c r="A41" s="24">
        <f t="shared" ca="1" si="2"/>
        <v>44139</v>
      </c>
      <c r="B41" s="20">
        <f t="shared" ca="1" si="3"/>
        <v>0</v>
      </c>
      <c r="C41" s="20">
        <f t="shared" ca="1" si="0"/>
        <v>0</v>
      </c>
      <c r="D41" s="20">
        <f t="shared" ca="1" si="4"/>
        <v>0</v>
      </c>
      <c r="E41" s="20">
        <f t="shared" ca="1" si="1"/>
        <v>0</v>
      </c>
    </row>
    <row r="42" spans="1:5" x14ac:dyDescent="0.3">
      <c r="A42" s="24">
        <f t="shared" ca="1" si="2"/>
        <v>44169</v>
      </c>
      <c r="B42" s="20">
        <f t="shared" ca="1" si="3"/>
        <v>0</v>
      </c>
      <c r="C42" s="20">
        <f t="shared" ca="1" si="0"/>
        <v>0</v>
      </c>
      <c r="D42" s="20">
        <f t="shared" ca="1" si="4"/>
        <v>0</v>
      </c>
      <c r="E42" s="20">
        <f t="shared" ca="1" si="1"/>
        <v>0</v>
      </c>
    </row>
    <row r="43" spans="1:5" x14ac:dyDescent="0.3">
      <c r="A43" s="24">
        <f t="shared" ca="1" si="2"/>
        <v>44200</v>
      </c>
      <c r="B43" s="20">
        <f t="shared" ca="1" si="3"/>
        <v>0</v>
      </c>
      <c r="C43" s="20">
        <f t="shared" ca="1" si="0"/>
        <v>0</v>
      </c>
      <c r="D43" s="20">
        <f t="shared" ca="1" si="4"/>
        <v>0</v>
      </c>
      <c r="E43" s="20">
        <f t="shared" ca="1" si="1"/>
        <v>0</v>
      </c>
    </row>
    <row r="44" spans="1:5" x14ac:dyDescent="0.3">
      <c r="A44" s="24">
        <f t="shared" ca="1" si="2"/>
        <v>44231</v>
      </c>
      <c r="B44" s="20">
        <f t="shared" ca="1" si="3"/>
        <v>0</v>
      </c>
      <c r="C44" s="20">
        <f t="shared" ca="1" si="0"/>
        <v>0</v>
      </c>
      <c r="D44" s="20">
        <f t="shared" ca="1" si="4"/>
        <v>0</v>
      </c>
      <c r="E44" s="20">
        <f t="shared" ca="1" si="1"/>
        <v>0</v>
      </c>
    </row>
    <row r="45" spans="1:5" x14ac:dyDescent="0.3">
      <c r="A45" s="24">
        <f t="shared" ca="1" si="2"/>
        <v>44259</v>
      </c>
      <c r="B45" s="20">
        <f t="shared" ca="1" si="3"/>
        <v>0</v>
      </c>
      <c r="C45" s="20">
        <f t="shared" ca="1" si="0"/>
        <v>0</v>
      </c>
      <c r="D45" s="20">
        <f t="shared" ca="1" si="4"/>
        <v>0</v>
      </c>
      <c r="E45" s="20">
        <f t="shared" ca="1" si="1"/>
        <v>0</v>
      </c>
    </row>
    <row r="46" spans="1:5" x14ac:dyDescent="0.3">
      <c r="A46" s="24">
        <f t="shared" ca="1" si="2"/>
        <v>44290</v>
      </c>
      <c r="B46" s="20">
        <f t="shared" ca="1" si="3"/>
        <v>0</v>
      </c>
      <c r="C46" s="20">
        <f t="shared" ca="1" si="0"/>
        <v>0</v>
      </c>
      <c r="D46" s="20">
        <f t="shared" ca="1" si="4"/>
        <v>0</v>
      </c>
      <c r="E46" s="20">
        <f t="shared" ca="1" si="1"/>
        <v>0</v>
      </c>
    </row>
    <row r="47" spans="1:5" x14ac:dyDescent="0.3">
      <c r="A47" s="24">
        <f t="shared" ca="1" si="2"/>
        <v>44320</v>
      </c>
      <c r="B47" s="20">
        <f t="shared" ca="1" si="3"/>
        <v>0</v>
      </c>
      <c r="C47" s="20">
        <f t="shared" ca="1" si="0"/>
        <v>0</v>
      </c>
      <c r="D47" s="20">
        <f t="shared" ca="1" si="4"/>
        <v>0</v>
      </c>
      <c r="E47" s="20">
        <f t="shared" ca="1" si="1"/>
        <v>0</v>
      </c>
    </row>
    <row r="48" spans="1:5" x14ac:dyDescent="0.3">
      <c r="A48" s="24">
        <f t="shared" ca="1" si="2"/>
        <v>44351</v>
      </c>
      <c r="B48" s="20">
        <f t="shared" ca="1" si="3"/>
        <v>0</v>
      </c>
      <c r="C48" s="20">
        <f t="shared" ca="1" si="0"/>
        <v>0</v>
      </c>
      <c r="D48" s="20">
        <f t="shared" ca="1" si="4"/>
        <v>0</v>
      </c>
      <c r="E48" s="20">
        <f t="shared" ca="1" si="1"/>
        <v>0</v>
      </c>
    </row>
    <row r="49" spans="1:5" x14ac:dyDescent="0.3">
      <c r="A49" s="24">
        <f t="shared" ca="1" si="2"/>
        <v>44381</v>
      </c>
      <c r="B49" s="20">
        <f t="shared" ca="1" si="3"/>
        <v>0</v>
      </c>
      <c r="C49" s="20">
        <f t="shared" ca="1" si="0"/>
        <v>0</v>
      </c>
      <c r="D49" s="20">
        <f t="shared" ca="1" si="4"/>
        <v>0</v>
      </c>
      <c r="E49" s="20">
        <f t="shared" ca="1" si="1"/>
        <v>0</v>
      </c>
    </row>
    <row r="50" spans="1:5" x14ac:dyDescent="0.3">
      <c r="A50" s="24">
        <f t="shared" ca="1" si="2"/>
        <v>44412</v>
      </c>
      <c r="B50" s="20">
        <f t="shared" ca="1" si="3"/>
        <v>0</v>
      </c>
      <c r="C50" s="20">
        <f t="shared" ca="1" si="0"/>
        <v>0</v>
      </c>
      <c r="D50" s="20">
        <f t="shared" ca="1" si="4"/>
        <v>0</v>
      </c>
      <c r="E50" s="20">
        <f t="shared" ca="1" si="1"/>
        <v>0</v>
      </c>
    </row>
    <row r="51" spans="1:5" x14ac:dyDescent="0.3">
      <c r="A51" s="24">
        <f t="shared" ca="1" si="2"/>
        <v>44443</v>
      </c>
      <c r="B51" s="20">
        <f t="shared" ca="1" si="3"/>
        <v>0</v>
      </c>
      <c r="C51" s="20">
        <f t="shared" ca="1" si="0"/>
        <v>0</v>
      </c>
      <c r="D51" s="20">
        <f t="shared" ca="1" si="4"/>
        <v>0</v>
      </c>
      <c r="E51" s="20">
        <f t="shared" ca="1" si="1"/>
        <v>0</v>
      </c>
    </row>
    <row r="52" spans="1:5" x14ac:dyDescent="0.3">
      <c r="A52" s="24">
        <f t="shared" ca="1" si="2"/>
        <v>44473</v>
      </c>
      <c r="B52" s="20">
        <f t="shared" ca="1" si="3"/>
        <v>0</v>
      </c>
      <c r="C52" s="20">
        <f t="shared" ca="1" si="0"/>
        <v>0</v>
      </c>
      <c r="D52" s="20">
        <f t="shared" ca="1" si="4"/>
        <v>0</v>
      </c>
      <c r="E52" s="20">
        <f t="shared" ca="1" si="1"/>
        <v>0</v>
      </c>
    </row>
    <row r="53" spans="1:5" x14ac:dyDescent="0.3">
      <c r="A53" s="24">
        <f t="shared" ca="1" si="2"/>
        <v>44504</v>
      </c>
      <c r="B53" s="20">
        <f t="shared" ca="1" si="3"/>
        <v>0</v>
      </c>
      <c r="C53" s="20">
        <f t="shared" ca="1" si="0"/>
        <v>0</v>
      </c>
      <c r="D53" s="20">
        <f t="shared" ca="1" si="4"/>
        <v>0</v>
      </c>
      <c r="E53" s="20">
        <f t="shared" ca="1" si="1"/>
        <v>0</v>
      </c>
    </row>
    <row r="54" spans="1:5" x14ac:dyDescent="0.3">
      <c r="A54" s="24">
        <f t="shared" ca="1" si="2"/>
        <v>44534</v>
      </c>
      <c r="B54" s="20">
        <f t="shared" ca="1" si="3"/>
        <v>0</v>
      </c>
      <c r="C54" s="20">
        <f t="shared" ca="1" si="0"/>
        <v>0</v>
      </c>
      <c r="D54" s="20">
        <f t="shared" ca="1" si="4"/>
        <v>0</v>
      </c>
      <c r="E54" s="20">
        <f t="shared" ca="1" si="1"/>
        <v>0</v>
      </c>
    </row>
    <row r="55" spans="1:5" x14ac:dyDescent="0.3">
      <c r="A55" s="24">
        <f t="shared" ca="1" si="2"/>
        <v>44565</v>
      </c>
      <c r="B55" s="20">
        <f t="shared" ca="1" si="3"/>
        <v>0</v>
      </c>
      <c r="C55" s="20">
        <f t="shared" ca="1" si="0"/>
        <v>0</v>
      </c>
      <c r="D55" s="20">
        <f t="shared" ca="1" si="4"/>
        <v>0</v>
      </c>
      <c r="E55" s="20">
        <f t="shared" ca="1" si="1"/>
        <v>0</v>
      </c>
    </row>
    <row r="56" spans="1:5" x14ac:dyDescent="0.3">
      <c r="A56" s="24">
        <f t="shared" ca="1" si="2"/>
        <v>44596</v>
      </c>
      <c r="B56" s="20">
        <f t="shared" ca="1" si="3"/>
        <v>0</v>
      </c>
      <c r="C56" s="20">
        <f t="shared" ca="1" si="0"/>
        <v>0</v>
      </c>
      <c r="D56" s="20">
        <f t="shared" ca="1" si="4"/>
        <v>0</v>
      </c>
      <c r="E56" s="20">
        <f t="shared" ca="1" si="1"/>
        <v>0</v>
      </c>
    </row>
    <row r="57" spans="1:5" x14ac:dyDescent="0.3">
      <c r="A57" s="24">
        <f t="shared" ca="1" si="2"/>
        <v>44624</v>
      </c>
      <c r="B57" s="20">
        <f t="shared" ca="1" si="3"/>
        <v>0</v>
      </c>
      <c r="C57" s="20">
        <f t="shared" ca="1" si="0"/>
        <v>0</v>
      </c>
      <c r="D57" s="20">
        <f t="shared" ca="1" si="4"/>
        <v>0</v>
      </c>
      <c r="E57" s="20">
        <f t="shared" ca="1" si="1"/>
        <v>0</v>
      </c>
    </row>
    <row r="58" spans="1:5" x14ac:dyDescent="0.3">
      <c r="A58" s="24">
        <f t="shared" ca="1" si="2"/>
        <v>44655</v>
      </c>
      <c r="B58" s="20">
        <f t="shared" ca="1" si="3"/>
        <v>0</v>
      </c>
      <c r="C58" s="20">
        <f t="shared" ca="1" si="0"/>
        <v>0</v>
      </c>
      <c r="D58" s="20">
        <f t="shared" ca="1" si="4"/>
        <v>0</v>
      </c>
      <c r="E58" s="20">
        <f t="shared" ca="1" si="1"/>
        <v>0</v>
      </c>
    </row>
    <row r="59" spans="1:5" x14ac:dyDescent="0.3">
      <c r="A59" s="24">
        <f t="shared" ca="1" si="2"/>
        <v>44685</v>
      </c>
      <c r="B59" s="20">
        <f t="shared" ca="1" si="3"/>
        <v>0</v>
      </c>
      <c r="C59" s="20">
        <f t="shared" ca="1" si="0"/>
        <v>0</v>
      </c>
      <c r="D59" s="20">
        <f t="shared" ca="1" si="4"/>
        <v>0</v>
      </c>
      <c r="E59" s="20">
        <f t="shared" ca="1" si="1"/>
        <v>0</v>
      </c>
    </row>
    <row r="60" spans="1:5" x14ac:dyDescent="0.3">
      <c r="A60" s="24">
        <f t="shared" ca="1" si="2"/>
        <v>44716</v>
      </c>
      <c r="B60" s="20">
        <f t="shared" ca="1" si="3"/>
        <v>0</v>
      </c>
      <c r="C60" s="20">
        <f t="shared" ca="1" si="0"/>
        <v>0</v>
      </c>
      <c r="D60" s="20">
        <f t="shared" ca="1" si="4"/>
        <v>0</v>
      </c>
      <c r="E60" s="20">
        <f t="shared" ca="1" si="1"/>
        <v>0</v>
      </c>
    </row>
    <row r="61" spans="1:5" x14ac:dyDescent="0.3">
      <c r="A61" s="24">
        <f t="shared" ca="1" si="2"/>
        <v>44746</v>
      </c>
      <c r="B61" s="20">
        <f t="shared" ca="1" si="3"/>
        <v>0</v>
      </c>
      <c r="C61" s="20">
        <f t="shared" ca="1" si="0"/>
        <v>0</v>
      </c>
      <c r="D61" s="20">
        <f t="shared" ca="1" si="4"/>
        <v>0</v>
      </c>
      <c r="E61" s="20">
        <f t="shared" ca="1" si="1"/>
        <v>0</v>
      </c>
    </row>
    <row r="62" spans="1:5" x14ac:dyDescent="0.3">
      <c r="A62" s="24">
        <f t="shared" ca="1" si="2"/>
        <v>44777</v>
      </c>
      <c r="B62" s="20">
        <f t="shared" ca="1" si="3"/>
        <v>0</v>
      </c>
      <c r="C62" s="20">
        <f t="shared" ca="1" si="0"/>
        <v>0</v>
      </c>
      <c r="D62" s="20">
        <f t="shared" ca="1" si="4"/>
        <v>0</v>
      </c>
      <c r="E62" s="20">
        <f t="shared" ca="1" si="1"/>
        <v>0</v>
      </c>
    </row>
    <row r="63" spans="1:5" x14ac:dyDescent="0.3">
      <c r="A63" s="24">
        <f t="shared" ca="1" si="2"/>
        <v>44808</v>
      </c>
      <c r="B63" s="20">
        <f t="shared" ca="1" si="3"/>
        <v>0</v>
      </c>
      <c r="C63" s="20">
        <f t="shared" ca="1" si="0"/>
        <v>0</v>
      </c>
      <c r="D63" s="20">
        <f t="shared" ca="1" si="4"/>
        <v>0</v>
      </c>
      <c r="E63" s="20">
        <f t="shared" ca="1" si="1"/>
        <v>0</v>
      </c>
    </row>
    <row r="64" spans="1:5" x14ac:dyDescent="0.3">
      <c r="A64" s="24">
        <f t="shared" ca="1" si="2"/>
        <v>44838</v>
      </c>
      <c r="B64" s="20">
        <f t="shared" ca="1" si="3"/>
        <v>0</v>
      </c>
      <c r="C64" s="20">
        <f t="shared" ca="1" si="0"/>
        <v>0</v>
      </c>
      <c r="D64" s="20">
        <f t="shared" ca="1" si="4"/>
        <v>0</v>
      </c>
      <c r="E64" s="20">
        <f t="shared" ca="1" si="1"/>
        <v>0</v>
      </c>
    </row>
    <row r="65" spans="1:5" x14ac:dyDescent="0.3">
      <c r="A65" s="24">
        <f t="shared" ca="1" si="2"/>
        <v>44869</v>
      </c>
      <c r="B65" s="20">
        <f t="shared" ca="1" si="3"/>
        <v>0</v>
      </c>
      <c r="C65" s="20">
        <f t="shared" ca="1" si="0"/>
        <v>0</v>
      </c>
      <c r="D65" s="20">
        <f t="shared" ca="1" si="4"/>
        <v>0</v>
      </c>
      <c r="E65" s="20">
        <f t="shared" ca="1" si="1"/>
        <v>0</v>
      </c>
    </row>
    <row r="66" spans="1:5" x14ac:dyDescent="0.3">
      <c r="A66" s="24">
        <f t="shared" ca="1" si="2"/>
        <v>44899</v>
      </c>
      <c r="B66" s="20">
        <f t="shared" ca="1" si="3"/>
        <v>0</v>
      </c>
      <c r="C66" s="20">
        <f t="shared" ca="1" si="0"/>
        <v>0</v>
      </c>
      <c r="D66" s="20">
        <f t="shared" ca="1" si="4"/>
        <v>0</v>
      </c>
      <c r="E66" s="20">
        <f t="shared" ca="1" si="1"/>
        <v>0</v>
      </c>
    </row>
    <row r="67" spans="1:5" x14ac:dyDescent="0.3">
      <c r="A67" s="24">
        <f t="shared" ca="1" si="2"/>
        <v>44930</v>
      </c>
      <c r="B67" s="20">
        <f t="shared" ca="1" si="3"/>
        <v>0</v>
      </c>
      <c r="C67" s="20">
        <f t="shared" ca="1" si="0"/>
        <v>0</v>
      </c>
      <c r="D67" s="20">
        <f t="shared" ca="1" si="4"/>
        <v>0</v>
      </c>
      <c r="E67" s="20">
        <f t="shared" ca="1" si="1"/>
        <v>0</v>
      </c>
    </row>
    <row r="68" spans="1:5" x14ac:dyDescent="0.3">
      <c r="A68" s="24">
        <f t="shared" ca="1" si="2"/>
        <v>44961</v>
      </c>
      <c r="B68" s="20">
        <f t="shared" ca="1" si="3"/>
        <v>0</v>
      </c>
      <c r="C68" s="20">
        <f t="shared" ca="1" si="0"/>
        <v>0</v>
      </c>
      <c r="D68" s="20">
        <f t="shared" ca="1" si="4"/>
        <v>0</v>
      </c>
      <c r="E68" s="20">
        <f t="shared" ca="1" si="1"/>
        <v>0</v>
      </c>
    </row>
    <row r="69" spans="1:5" x14ac:dyDescent="0.3">
      <c r="A69" s="24">
        <f t="shared" ca="1" si="2"/>
        <v>44989</v>
      </c>
      <c r="B69" s="20">
        <f t="shared" ca="1" si="3"/>
        <v>0</v>
      </c>
      <c r="C69" s="20">
        <f t="shared" ca="1" si="0"/>
        <v>0</v>
      </c>
      <c r="D69" s="20">
        <f t="shared" ca="1" si="4"/>
        <v>0</v>
      </c>
      <c r="E69" s="20">
        <f t="shared" ca="1" si="1"/>
        <v>0</v>
      </c>
    </row>
    <row r="70" spans="1:5" x14ac:dyDescent="0.3">
      <c r="A70" s="24">
        <f t="shared" ca="1" si="2"/>
        <v>45020</v>
      </c>
      <c r="B70" s="20">
        <f t="shared" ca="1" si="3"/>
        <v>0</v>
      </c>
      <c r="C70" s="20">
        <f t="shared" ca="1" si="0"/>
        <v>0</v>
      </c>
      <c r="D70" s="20">
        <f t="shared" ca="1" si="4"/>
        <v>0</v>
      </c>
      <c r="E70" s="20">
        <f t="shared" ca="1" si="1"/>
        <v>0</v>
      </c>
    </row>
    <row r="71" spans="1:5" x14ac:dyDescent="0.3">
      <c r="A71" s="24">
        <f t="shared" ca="1" si="2"/>
        <v>45050</v>
      </c>
      <c r="B71" s="20">
        <f t="shared" ca="1" si="3"/>
        <v>0</v>
      </c>
      <c r="C71" s="20">
        <f t="shared" ca="1" si="0"/>
        <v>0</v>
      </c>
      <c r="D71" s="20">
        <f t="shared" ca="1" si="4"/>
        <v>0</v>
      </c>
      <c r="E71" s="20">
        <f t="shared" ca="1" si="1"/>
        <v>0</v>
      </c>
    </row>
    <row r="72" spans="1:5" x14ac:dyDescent="0.3">
      <c r="A72" s="24">
        <f t="shared" ca="1" si="2"/>
        <v>45081</v>
      </c>
      <c r="B72" s="20">
        <f t="shared" ca="1" si="3"/>
        <v>0</v>
      </c>
      <c r="C72" s="20">
        <f t="shared" ca="1" si="0"/>
        <v>0</v>
      </c>
      <c r="D72" s="20">
        <f t="shared" ca="1" si="4"/>
        <v>0</v>
      </c>
      <c r="E72" s="20">
        <f t="shared" ca="1" si="1"/>
        <v>0</v>
      </c>
    </row>
    <row r="73" spans="1:5" x14ac:dyDescent="0.3">
      <c r="A73" s="24">
        <f t="shared" ca="1" si="2"/>
        <v>45111</v>
      </c>
      <c r="B73" s="20">
        <f t="shared" ca="1" si="3"/>
        <v>0</v>
      </c>
      <c r="C73" s="20">
        <f t="shared" ca="1" si="0"/>
        <v>0</v>
      </c>
      <c r="D73" s="20">
        <f t="shared" ca="1" si="4"/>
        <v>0</v>
      </c>
      <c r="E73" s="20">
        <f t="shared" ca="1" si="1"/>
        <v>0</v>
      </c>
    </row>
    <row r="74" spans="1:5" x14ac:dyDescent="0.3">
      <c r="A74" s="24">
        <f t="shared" ca="1" si="2"/>
        <v>45142</v>
      </c>
      <c r="B74" s="20">
        <f t="shared" ca="1" si="3"/>
        <v>0</v>
      </c>
      <c r="C74" s="20">
        <f t="shared" ref="C74:C137" ca="1" si="5">IF(A74&gt;=EDATE($A$9, 15*12), $B$1, 0)</f>
        <v>0</v>
      </c>
      <c r="D74" s="20">
        <f t="shared" ca="1" si="4"/>
        <v>0</v>
      </c>
      <c r="E74" s="20">
        <f t="shared" ref="E74:E137" ca="1" si="6">B74-D74</f>
        <v>0</v>
      </c>
    </row>
    <row r="75" spans="1:5" x14ac:dyDescent="0.3">
      <c r="A75" s="24">
        <f t="shared" ref="A75:A138" ca="1" si="7">EDATE(A74, 1)</f>
        <v>45173</v>
      </c>
      <c r="B75" s="20">
        <f t="shared" ref="B75:B138" ca="1" si="8">C75+B74*(1+(B$4/12))</f>
        <v>0</v>
      </c>
      <c r="C75" s="20">
        <f t="shared" ca="1" si="5"/>
        <v>0</v>
      </c>
      <c r="D75" s="20">
        <f t="shared" ref="D75:D138" ca="1" si="9">C75+D74</f>
        <v>0</v>
      </c>
      <c r="E75" s="20">
        <f t="shared" ca="1" si="6"/>
        <v>0</v>
      </c>
    </row>
    <row r="76" spans="1:5" x14ac:dyDescent="0.3">
      <c r="A76" s="24">
        <f t="shared" ca="1" si="7"/>
        <v>45203</v>
      </c>
      <c r="B76" s="20">
        <f t="shared" ca="1" si="8"/>
        <v>0</v>
      </c>
      <c r="C76" s="20">
        <f t="shared" ca="1" si="5"/>
        <v>0</v>
      </c>
      <c r="D76" s="20">
        <f t="shared" ca="1" si="9"/>
        <v>0</v>
      </c>
      <c r="E76" s="20">
        <f t="shared" ca="1" si="6"/>
        <v>0</v>
      </c>
    </row>
    <row r="77" spans="1:5" x14ac:dyDescent="0.3">
      <c r="A77" s="24">
        <f t="shared" ca="1" si="7"/>
        <v>45234</v>
      </c>
      <c r="B77" s="20">
        <f t="shared" ca="1" si="8"/>
        <v>0</v>
      </c>
      <c r="C77" s="20">
        <f t="shared" ca="1" si="5"/>
        <v>0</v>
      </c>
      <c r="D77" s="20">
        <f t="shared" ca="1" si="9"/>
        <v>0</v>
      </c>
      <c r="E77" s="20">
        <f t="shared" ca="1" si="6"/>
        <v>0</v>
      </c>
    </row>
    <row r="78" spans="1:5" x14ac:dyDescent="0.3">
      <c r="A78" s="24">
        <f t="shared" ca="1" si="7"/>
        <v>45264</v>
      </c>
      <c r="B78" s="20">
        <f t="shared" ca="1" si="8"/>
        <v>0</v>
      </c>
      <c r="C78" s="20">
        <f t="shared" ca="1" si="5"/>
        <v>0</v>
      </c>
      <c r="D78" s="20">
        <f t="shared" ca="1" si="9"/>
        <v>0</v>
      </c>
      <c r="E78" s="20">
        <f t="shared" ca="1" si="6"/>
        <v>0</v>
      </c>
    </row>
    <row r="79" spans="1:5" x14ac:dyDescent="0.3">
      <c r="A79" s="24">
        <f t="shared" ca="1" si="7"/>
        <v>45295</v>
      </c>
      <c r="B79" s="20">
        <f t="shared" ca="1" si="8"/>
        <v>0</v>
      </c>
      <c r="C79" s="20">
        <f t="shared" ca="1" si="5"/>
        <v>0</v>
      </c>
      <c r="D79" s="20">
        <f t="shared" ca="1" si="9"/>
        <v>0</v>
      </c>
      <c r="E79" s="20">
        <f t="shared" ca="1" si="6"/>
        <v>0</v>
      </c>
    </row>
    <row r="80" spans="1:5" x14ac:dyDescent="0.3">
      <c r="A80" s="24">
        <f t="shared" ca="1" si="7"/>
        <v>45326</v>
      </c>
      <c r="B80" s="20">
        <f t="shared" ca="1" si="8"/>
        <v>0</v>
      </c>
      <c r="C80" s="20">
        <f t="shared" ca="1" si="5"/>
        <v>0</v>
      </c>
      <c r="D80" s="20">
        <f t="shared" ca="1" si="9"/>
        <v>0</v>
      </c>
      <c r="E80" s="20">
        <f t="shared" ca="1" si="6"/>
        <v>0</v>
      </c>
    </row>
    <row r="81" spans="1:5" x14ac:dyDescent="0.3">
      <c r="A81" s="24">
        <f t="shared" ca="1" si="7"/>
        <v>45355</v>
      </c>
      <c r="B81" s="20">
        <f t="shared" ca="1" si="8"/>
        <v>0</v>
      </c>
      <c r="C81" s="20">
        <f t="shared" ca="1" si="5"/>
        <v>0</v>
      </c>
      <c r="D81" s="20">
        <f t="shared" ca="1" si="9"/>
        <v>0</v>
      </c>
      <c r="E81" s="20">
        <f t="shared" ca="1" si="6"/>
        <v>0</v>
      </c>
    </row>
    <row r="82" spans="1:5" x14ac:dyDescent="0.3">
      <c r="A82" s="24">
        <f t="shared" ca="1" si="7"/>
        <v>45386</v>
      </c>
      <c r="B82" s="20">
        <f t="shared" ca="1" si="8"/>
        <v>0</v>
      </c>
      <c r="C82" s="20">
        <f t="shared" ca="1" si="5"/>
        <v>0</v>
      </c>
      <c r="D82" s="20">
        <f t="shared" ca="1" si="9"/>
        <v>0</v>
      </c>
      <c r="E82" s="20">
        <f t="shared" ca="1" si="6"/>
        <v>0</v>
      </c>
    </row>
    <row r="83" spans="1:5" x14ac:dyDescent="0.3">
      <c r="A83" s="24">
        <f t="shared" ca="1" si="7"/>
        <v>45416</v>
      </c>
      <c r="B83" s="20">
        <f t="shared" ca="1" si="8"/>
        <v>0</v>
      </c>
      <c r="C83" s="20">
        <f t="shared" ca="1" si="5"/>
        <v>0</v>
      </c>
      <c r="D83" s="20">
        <f t="shared" ca="1" si="9"/>
        <v>0</v>
      </c>
      <c r="E83" s="20">
        <f t="shared" ca="1" si="6"/>
        <v>0</v>
      </c>
    </row>
    <row r="84" spans="1:5" x14ac:dyDescent="0.3">
      <c r="A84" s="24">
        <f t="shared" ca="1" si="7"/>
        <v>45447</v>
      </c>
      <c r="B84" s="20">
        <f t="shared" ca="1" si="8"/>
        <v>0</v>
      </c>
      <c r="C84" s="20">
        <f t="shared" ca="1" si="5"/>
        <v>0</v>
      </c>
      <c r="D84" s="20">
        <f t="shared" ca="1" si="9"/>
        <v>0</v>
      </c>
      <c r="E84" s="20">
        <f t="shared" ca="1" si="6"/>
        <v>0</v>
      </c>
    </row>
    <row r="85" spans="1:5" x14ac:dyDescent="0.3">
      <c r="A85" s="24">
        <f t="shared" ca="1" si="7"/>
        <v>45477</v>
      </c>
      <c r="B85" s="20">
        <f t="shared" ca="1" si="8"/>
        <v>0</v>
      </c>
      <c r="C85" s="20">
        <f t="shared" ca="1" si="5"/>
        <v>0</v>
      </c>
      <c r="D85" s="20">
        <f t="shared" ca="1" si="9"/>
        <v>0</v>
      </c>
      <c r="E85" s="20">
        <f t="shared" ca="1" si="6"/>
        <v>0</v>
      </c>
    </row>
    <row r="86" spans="1:5" x14ac:dyDescent="0.3">
      <c r="A86" s="24">
        <f t="shared" ca="1" si="7"/>
        <v>45508</v>
      </c>
      <c r="B86" s="20">
        <f t="shared" ca="1" si="8"/>
        <v>0</v>
      </c>
      <c r="C86" s="20">
        <f t="shared" ca="1" si="5"/>
        <v>0</v>
      </c>
      <c r="D86" s="20">
        <f t="shared" ca="1" si="9"/>
        <v>0</v>
      </c>
      <c r="E86" s="20">
        <f t="shared" ca="1" si="6"/>
        <v>0</v>
      </c>
    </row>
    <row r="87" spans="1:5" x14ac:dyDescent="0.3">
      <c r="A87" s="24">
        <f t="shared" ca="1" si="7"/>
        <v>45539</v>
      </c>
      <c r="B87" s="20">
        <f t="shared" ca="1" si="8"/>
        <v>0</v>
      </c>
      <c r="C87" s="20">
        <f t="shared" ca="1" si="5"/>
        <v>0</v>
      </c>
      <c r="D87" s="20">
        <f t="shared" ca="1" si="9"/>
        <v>0</v>
      </c>
      <c r="E87" s="20">
        <f t="shared" ca="1" si="6"/>
        <v>0</v>
      </c>
    </row>
    <row r="88" spans="1:5" x14ac:dyDescent="0.3">
      <c r="A88" s="24">
        <f t="shared" ca="1" si="7"/>
        <v>45569</v>
      </c>
      <c r="B88" s="20">
        <f t="shared" ca="1" si="8"/>
        <v>0</v>
      </c>
      <c r="C88" s="20">
        <f t="shared" ca="1" si="5"/>
        <v>0</v>
      </c>
      <c r="D88" s="20">
        <f t="shared" ca="1" si="9"/>
        <v>0</v>
      </c>
      <c r="E88" s="20">
        <f t="shared" ca="1" si="6"/>
        <v>0</v>
      </c>
    </row>
    <row r="89" spans="1:5" x14ac:dyDescent="0.3">
      <c r="A89" s="24">
        <f t="shared" ca="1" si="7"/>
        <v>45600</v>
      </c>
      <c r="B89" s="20">
        <f t="shared" ca="1" si="8"/>
        <v>0</v>
      </c>
      <c r="C89" s="20">
        <f t="shared" ca="1" si="5"/>
        <v>0</v>
      </c>
      <c r="D89" s="20">
        <f t="shared" ca="1" si="9"/>
        <v>0</v>
      </c>
      <c r="E89" s="20">
        <f t="shared" ca="1" si="6"/>
        <v>0</v>
      </c>
    </row>
    <row r="90" spans="1:5" x14ac:dyDescent="0.3">
      <c r="A90" s="24">
        <f t="shared" ca="1" si="7"/>
        <v>45630</v>
      </c>
      <c r="B90" s="20">
        <f t="shared" ca="1" si="8"/>
        <v>0</v>
      </c>
      <c r="C90" s="20">
        <f t="shared" ca="1" si="5"/>
        <v>0</v>
      </c>
      <c r="D90" s="20">
        <f t="shared" ca="1" si="9"/>
        <v>0</v>
      </c>
      <c r="E90" s="20">
        <f t="shared" ca="1" si="6"/>
        <v>0</v>
      </c>
    </row>
    <row r="91" spans="1:5" x14ac:dyDescent="0.3">
      <c r="A91" s="24">
        <f t="shared" ca="1" si="7"/>
        <v>45661</v>
      </c>
      <c r="B91" s="20">
        <f t="shared" ca="1" si="8"/>
        <v>0</v>
      </c>
      <c r="C91" s="20">
        <f t="shared" ca="1" si="5"/>
        <v>0</v>
      </c>
      <c r="D91" s="20">
        <f t="shared" ca="1" si="9"/>
        <v>0</v>
      </c>
      <c r="E91" s="20">
        <f t="shared" ca="1" si="6"/>
        <v>0</v>
      </c>
    </row>
    <row r="92" spans="1:5" x14ac:dyDescent="0.3">
      <c r="A92" s="24">
        <f t="shared" ca="1" si="7"/>
        <v>45692</v>
      </c>
      <c r="B92" s="20">
        <f t="shared" ca="1" si="8"/>
        <v>0</v>
      </c>
      <c r="C92" s="20">
        <f t="shared" ca="1" si="5"/>
        <v>0</v>
      </c>
      <c r="D92" s="20">
        <f t="shared" ca="1" si="9"/>
        <v>0</v>
      </c>
      <c r="E92" s="20">
        <f t="shared" ca="1" si="6"/>
        <v>0</v>
      </c>
    </row>
    <row r="93" spans="1:5" x14ac:dyDescent="0.3">
      <c r="A93" s="24">
        <f t="shared" ca="1" si="7"/>
        <v>45720</v>
      </c>
      <c r="B93" s="20">
        <f t="shared" ca="1" si="8"/>
        <v>0</v>
      </c>
      <c r="C93" s="20">
        <f t="shared" ca="1" si="5"/>
        <v>0</v>
      </c>
      <c r="D93" s="20">
        <f t="shared" ca="1" si="9"/>
        <v>0</v>
      </c>
      <c r="E93" s="20">
        <f t="shared" ca="1" si="6"/>
        <v>0</v>
      </c>
    </row>
    <row r="94" spans="1:5" x14ac:dyDescent="0.3">
      <c r="A94" s="24">
        <f t="shared" ca="1" si="7"/>
        <v>45751</v>
      </c>
      <c r="B94" s="20">
        <f t="shared" ca="1" si="8"/>
        <v>0</v>
      </c>
      <c r="C94" s="20">
        <f t="shared" ca="1" si="5"/>
        <v>0</v>
      </c>
      <c r="D94" s="20">
        <f t="shared" ca="1" si="9"/>
        <v>0</v>
      </c>
      <c r="E94" s="20">
        <f t="shared" ca="1" si="6"/>
        <v>0</v>
      </c>
    </row>
    <row r="95" spans="1:5" x14ac:dyDescent="0.3">
      <c r="A95" s="24">
        <f t="shared" ca="1" si="7"/>
        <v>45781</v>
      </c>
      <c r="B95" s="20">
        <f t="shared" ca="1" si="8"/>
        <v>0</v>
      </c>
      <c r="C95" s="20">
        <f t="shared" ca="1" si="5"/>
        <v>0</v>
      </c>
      <c r="D95" s="20">
        <f t="shared" ca="1" si="9"/>
        <v>0</v>
      </c>
      <c r="E95" s="20">
        <f t="shared" ca="1" si="6"/>
        <v>0</v>
      </c>
    </row>
    <row r="96" spans="1:5" x14ac:dyDescent="0.3">
      <c r="A96" s="24">
        <f t="shared" ca="1" si="7"/>
        <v>45812</v>
      </c>
      <c r="B96" s="20">
        <f t="shared" ca="1" si="8"/>
        <v>0</v>
      </c>
      <c r="C96" s="20">
        <f t="shared" ca="1" si="5"/>
        <v>0</v>
      </c>
      <c r="D96" s="20">
        <f t="shared" ca="1" si="9"/>
        <v>0</v>
      </c>
      <c r="E96" s="20">
        <f t="shared" ca="1" si="6"/>
        <v>0</v>
      </c>
    </row>
    <row r="97" spans="1:5" x14ac:dyDescent="0.3">
      <c r="A97" s="24">
        <f t="shared" ca="1" si="7"/>
        <v>45842</v>
      </c>
      <c r="B97" s="20">
        <f t="shared" ca="1" si="8"/>
        <v>0</v>
      </c>
      <c r="C97" s="20">
        <f t="shared" ca="1" si="5"/>
        <v>0</v>
      </c>
      <c r="D97" s="20">
        <f t="shared" ca="1" si="9"/>
        <v>0</v>
      </c>
      <c r="E97" s="20">
        <f t="shared" ca="1" si="6"/>
        <v>0</v>
      </c>
    </row>
    <row r="98" spans="1:5" x14ac:dyDescent="0.3">
      <c r="A98" s="24">
        <f t="shared" ca="1" si="7"/>
        <v>45873</v>
      </c>
      <c r="B98" s="20">
        <f t="shared" ca="1" si="8"/>
        <v>0</v>
      </c>
      <c r="C98" s="20">
        <f t="shared" ca="1" si="5"/>
        <v>0</v>
      </c>
      <c r="D98" s="20">
        <f t="shared" ca="1" si="9"/>
        <v>0</v>
      </c>
      <c r="E98" s="20">
        <f t="shared" ca="1" si="6"/>
        <v>0</v>
      </c>
    </row>
    <row r="99" spans="1:5" x14ac:dyDescent="0.3">
      <c r="A99" s="24">
        <f t="shared" ca="1" si="7"/>
        <v>45904</v>
      </c>
      <c r="B99" s="20">
        <f t="shared" ca="1" si="8"/>
        <v>0</v>
      </c>
      <c r="C99" s="20">
        <f t="shared" ca="1" si="5"/>
        <v>0</v>
      </c>
      <c r="D99" s="20">
        <f t="shared" ca="1" si="9"/>
        <v>0</v>
      </c>
      <c r="E99" s="20">
        <f t="shared" ca="1" si="6"/>
        <v>0</v>
      </c>
    </row>
    <row r="100" spans="1:5" x14ac:dyDescent="0.3">
      <c r="A100" s="24">
        <f t="shared" ca="1" si="7"/>
        <v>45934</v>
      </c>
      <c r="B100" s="20">
        <f t="shared" ca="1" si="8"/>
        <v>0</v>
      </c>
      <c r="C100" s="20">
        <f t="shared" ca="1" si="5"/>
        <v>0</v>
      </c>
      <c r="D100" s="20">
        <f t="shared" ca="1" si="9"/>
        <v>0</v>
      </c>
      <c r="E100" s="20">
        <f t="shared" ca="1" si="6"/>
        <v>0</v>
      </c>
    </row>
    <row r="101" spans="1:5" x14ac:dyDescent="0.3">
      <c r="A101" s="24">
        <f t="shared" ca="1" si="7"/>
        <v>45965</v>
      </c>
      <c r="B101" s="20">
        <f t="shared" ca="1" si="8"/>
        <v>0</v>
      </c>
      <c r="C101" s="20">
        <f t="shared" ca="1" si="5"/>
        <v>0</v>
      </c>
      <c r="D101" s="20">
        <f t="shared" ca="1" si="9"/>
        <v>0</v>
      </c>
      <c r="E101" s="20">
        <f t="shared" ca="1" si="6"/>
        <v>0</v>
      </c>
    </row>
    <row r="102" spans="1:5" x14ac:dyDescent="0.3">
      <c r="A102" s="24">
        <f t="shared" ca="1" si="7"/>
        <v>45995</v>
      </c>
      <c r="B102" s="20">
        <f t="shared" ca="1" si="8"/>
        <v>0</v>
      </c>
      <c r="C102" s="20">
        <f t="shared" ca="1" si="5"/>
        <v>0</v>
      </c>
      <c r="D102" s="20">
        <f t="shared" ca="1" si="9"/>
        <v>0</v>
      </c>
      <c r="E102" s="20">
        <f t="shared" ca="1" si="6"/>
        <v>0</v>
      </c>
    </row>
    <row r="103" spans="1:5" x14ac:dyDescent="0.3">
      <c r="A103" s="24">
        <f t="shared" ca="1" si="7"/>
        <v>46026</v>
      </c>
      <c r="B103" s="20">
        <f t="shared" ca="1" si="8"/>
        <v>0</v>
      </c>
      <c r="C103" s="20">
        <f t="shared" ca="1" si="5"/>
        <v>0</v>
      </c>
      <c r="D103" s="20">
        <f t="shared" ca="1" si="9"/>
        <v>0</v>
      </c>
      <c r="E103" s="20">
        <f t="shared" ca="1" si="6"/>
        <v>0</v>
      </c>
    </row>
    <row r="104" spans="1:5" x14ac:dyDescent="0.3">
      <c r="A104" s="24">
        <f t="shared" ca="1" si="7"/>
        <v>46057</v>
      </c>
      <c r="B104" s="20">
        <f t="shared" ca="1" si="8"/>
        <v>0</v>
      </c>
      <c r="C104" s="20">
        <f t="shared" ca="1" si="5"/>
        <v>0</v>
      </c>
      <c r="D104" s="20">
        <f t="shared" ca="1" si="9"/>
        <v>0</v>
      </c>
      <c r="E104" s="20">
        <f t="shared" ca="1" si="6"/>
        <v>0</v>
      </c>
    </row>
    <row r="105" spans="1:5" x14ac:dyDescent="0.3">
      <c r="A105" s="24">
        <f t="shared" ca="1" si="7"/>
        <v>46085</v>
      </c>
      <c r="B105" s="20">
        <f t="shared" ca="1" si="8"/>
        <v>0</v>
      </c>
      <c r="C105" s="20">
        <f t="shared" ca="1" si="5"/>
        <v>0</v>
      </c>
      <c r="D105" s="20">
        <f t="shared" ca="1" si="9"/>
        <v>0</v>
      </c>
      <c r="E105" s="20">
        <f t="shared" ca="1" si="6"/>
        <v>0</v>
      </c>
    </row>
    <row r="106" spans="1:5" x14ac:dyDescent="0.3">
      <c r="A106" s="24">
        <f t="shared" ca="1" si="7"/>
        <v>46116</v>
      </c>
      <c r="B106" s="20">
        <f t="shared" ca="1" si="8"/>
        <v>0</v>
      </c>
      <c r="C106" s="20">
        <f t="shared" ca="1" si="5"/>
        <v>0</v>
      </c>
      <c r="D106" s="20">
        <f t="shared" ca="1" si="9"/>
        <v>0</v>
      </c>
      <c r="E106" s="20">
        <f t="shared" ca="1" si="6"/>
        <v>0</v>
      </c>
    </row>
    <row r="107" spans="1:5" x14ac:dyDescent="0.3">
      <c r="A107" s="24">
        <f t="shared" ca="1" si="7"/>
        <v>46146</v>
      </c>
      <c r="B107" s="20">
        <f t="shared" ca="1" si="8"/>
        <v>0</v>
      </c>
      <c r="C107" s="20">
        <f t="shared" ca="1" si="5"/>
        <v>0</v>
      </c>
      <c r="D107" s="20">
        <f t="shared" ca="1" si="9"/>
        <v>0</v>
      </c>
      <c r="E107" s="20">
        <f t="shared" ca="1" si="6"/>
        <v>0</v>
      </c>
    </row>
    <row r="108" spans="1:5" x14ac:dyDescent="0.3">
      <c r="A108" s="24">
        <f t="shared" ca="1" si="7"/>
        <v>46177</v>
      </c>
      <c r="B108" s="20">
        <f t="shared" ca="1" si="8"/>
        <v>0</v>
      </c>
      <c r="C108" s="20">
        <f t="shared" ca="1" si="5"/>
        <v>0</v>
      </c>
      <c r="D108" s="20">
        <f t="shared" ca="1" si="9"/>
        <v>0</v>
      </c>
      <c r="E108" s="20">
        <f t="shared" ca="1" si="6"/>
        <v>0</v>
      </c>
    </row>
    <row r="109" spans="1:5" x14ac:dyDescent="0.3">
      <c r="A109" s="24">
        <f t="shared" ca="1" si="7"/>
        <v>46207</v>
      </c>
      <c r="B109" s="20">
        <f t="shared" ca="1" si="8"/>
        <v>0</v>
      </c>
      <c r="C109" s="20">
        <f t="shared" ca="1" si="5"/>
        <v>0</v>
      </c>
      <c r="D109" s="20">
        <f t="shared" ca="1" si="9"/>
        <v>0</v>
      </c>
      <c r="E109" s="20">
        <f t="shared" ca="1" si="6"/>
        <v>0</v>
      </c>
    </row>
    <row r="110" spans="1:5" x14ac:dyDescent="0.3">
      <c r="A110" s="24">
        <f t="shared" ca="1" si="7"/>
        <v>46238</v>
      </c>
      <c r="B110" s="20">
        <f t="shared" ca="1" si="8"/>
        <v>0</v>
      </c>
      <c r="C110" s="20">
        <f t="shared" ca="1" si="5"/>
        <v>0</v>
      </c>
      <c r="D110" s="20">
        <f t="shared" ca="1" si="9"/>
        <v>0</v>
      </c>
      <c r="E110" s="20">
        <f t="shared" ca="1" si="6"/>
        <v>0</v>
      </c>
    </row>
    <row r="111" spans="1:5" x14ac:dyDescent="0.3">
      <c r="A111" s="24">
        <f t="shared" ca="1" si="7"/>
        <v>46269</v>
      </c>
      <c r="B111" s="20">
        <f t="shared" ca="1" si="8"/>
        <v>0</v>
      </c>
      <c r="C111" s="20">
        <f t="shared" ca="1" si="5"/>
        <v>0</v>
      </c>
      <c r="D111" s="20">
        <f t="shared" ca="1" si="9"/>
        <v>0</v>
      </c>
      <c r="E111" s="20">
        <f t="shared" ca="1" si="6"/>
        <v>0</v>
      </c>
    </row>
    <row r="112" spans="1:5" x14ac:dyDescent="0.3">
      <c r="A112" s="24">
        <f t="shared" ca="1" si="7"/>
        <v>46299</v>
      </c>
      <c r="B112" s="20">
        <f t="shared" ca="1" si="8"/>
        <v>0</v>
      </c>
      <c r="C112" s="20">
        <f t="shared" ca="1" si="5"/>
        <v>0</v>
      </c>
      <c r="D112" s="20">
        <f t="shared" ca="1" si="9"/>
        <v>0</v>
      </c>
      <c r="E112" s="20">
        <f t="shared" ca="1" si="6"/>
        <v>0</v>
      </c>
    </row>
    <row r="113" spans="1:5" x14ac:dyDescent="0.3">
      <c r="A113" s="24">
        <f t="shared" ca="1" si="7"/>
        <v>46330</v>
      </c>
      <c r="B113" s="20">
        <f t="shared" ca="1" si="8"/>
        <v>0</v>
      </c>
      <c r="C113" s="20">
        <f t="shared" ca="1" si="5"/>
        <v>0</v>
      </c>
      <c r="D113" s="20">
        <f t="shared" ca="1" si="9"/>
        <v>0</v>
      </c>
      <c r="E113" s="20">
        <f t="shared" ca="1" si="6"/>
        <v>0</v>
      </c>
    </row>
    <row r="114" spans="1:5" x14ac:dyDescent="0.3">
      <c r="A114" s="24">
        <f t="shared" ca="1" si="7"/>
        <v>46360</v>
      </c>
      <c r="B114" s="20">
        <f t="shared" ca="1" si="8"/>
        <v>0</v>
      </c>
      <c r="C114" s="20">
        <f t="shared" ca="1" si="5"/>
        <v>0</v>
      </c>
      <c r="D114" s="20">
        <f t="shared" ca="1" si="9"/>
        <v>0</v>
      </c>
      <c r="E114" s="20">
        <f t="shared" ca="1" si="6"/>
        <v>0</v>
      </c>
    </row>
    <row r="115" spans="1:5" x14ac:dyDescent="0.3">
      <c r="A115" s="24">
        <f t="shared" ca="1" si="7"/>
        <v>46391</v>
      </c>
      <c r="B115" s="20">
        <f t="shared" ca="1" si="8"/>
        <v>0</v>
      </c>
      <c r="C115" s="20">
        <f t="shared" ca="1" si="5"/>
        <v>0</v>
      </c>
      <c r="D115" s="20">
        <f t="shared" ca="1" si="9"/>
        <v>0</v>
      </c>
      <c r="E115" s="20">
        <f t="shared" ca="1" si="6"/>
        <v>0</v>
      </c>
    </row>
    <row r="116" spans="1:5" x14ac:dyDescent="0.3">
      <c r="A116" s="24">
        <f t="shared" ca="1" si="7"/>
        <v>46422</v>
      </c>
      <c r="B116" s="20">
        <f t="shared" ca="1" si="8"/>
        <v>0</v>
      </c>
      <c r="C116" s="20">
        <f t="shared" ca="1" si="5"/>
        <v>0</v>
      </c>
      <c r="D116" s="20">
        <f t="shared" ca="1" si="9"/>
        <v>0</v>
      </c>
      <c r="E116" s="20">
        <f t="shared" ca="1" si="6"/>
        <v>0</v>
      </c>
    </row>
    <row r="117" spans="1:5" x14ac:dyDescent="0.3">
      <c r="A117" s="24">
        <f t="shared" ca="1" si="7"/>
        <v>46450</v>
      </c>
      <c r="B117" s="20">
        <f t="shared" ca="1" si="8"/>
        <v>0</v>
      </c>
      <c r="C117" s="20">
        <f t="shared" ca="1" si="5"/>
        <v>0</v>
      </c>
      <c r="D117" s="20">
        <f t="shared" ca="1" si="9"/>
        <v>0</v>
      </c>
      <c r="E117" s="20">
        <f t="shared" ca="1" si="6"/>
        <v>0</v>
      </c>
    </row>
    <row r="118" spans="1:5" x14ac:dyDescent="0.3">
      <c r="A118" s="24">
        <f t="shared" ca="1" si="7"/>
        <v>46481</v>
      </c>
      <c r="B118" s="20">
        <f t="shared" ca="1" si="8"/>
        <v>0</v>
      </c>
      <c r="C118" s="20">
        <f t="shared" ca="1" si="5"/>
        <v>0</v>
      </c>
      <c r="D118" s="20">
        <f t="shared" ca="1" si="9"/>
        <v>0</v>
      </c>
      <c r="E118" s="20">
        <f t="shared" ca="1" si="6"/>
        <v>0</v>
      </c>
    </row>
    <row r="119" spans="1:5" x14ac:dyDescent="0.3">
      <c r="A119" s="24">
        <f t="shared" ca="1" si="7"/>
        <v>46511</v>
      </c>
      <c r="B119" s="20">
        <f t="shared" ca="1" si="8"/>
        <v>0</v>
      </c>
      <c r="C119" s="20">
        <f t="shared" ca="1" si="5"/>
        <v>0</v>
      </c>
      <c r="D119" s="20">
        <f t="shared" ca="1" si="9"/>
        <v>0</v>
      </c>
      <c r="E119" s="20">
        <f t="shared" ca="1" si="6"/>
        <v>0</v>
      </c>
    </row>
    <row r="120" spans="1:5" x14ac:dyDescent="0.3">
      <c r="A120" s="24">
        <f t="shared" ca="1" si="7"/>
        <v>46542</v>
      </c>
      <c r="B120" s="20">
        <f t="shared" ca="1" si="8"/>
        <v>0</v>
      </c>
      <c r="C120" s="20">
        <f t="shared" ca="1" si="5"/>
        <v>0</v>
      </c>
      <c r="D120" s="20">
        <f t="shared" ca="1" si="9"/>
        <v>0</v>
      </c>
      <c r="E120" s="20">
        <f t="shared" ca="1" si="6"/>
        <v>0</v>
      </c>
    </row>
    <row r="121" spans="1:5" x14ac:dyDescent="0.3">
      <c r="A121" s="24">
        <f t="shared" ca="1" si="7"/>
        <v>46572</v>
      </c>
      <c r="B121" s="20">
        <f t="shared" ca="1" si="8"/>
        <v>0</v>
      </c>
      <c r="C121" s="20">
        <f t="shared" ca="1" si="5"/>
        <v>0</v>
      </c>
      <c r="D121" s="20">
        <f t="shared" ca="1" si="9"/>
        <v>0</v>
      </c>
      <c r="E121" s="20">
        <f t="shared" ca="1" si="6"/>
        <v>0</v>
      </c>
    </row>
    <row r="122" spans="1:5" x14ac:dyDescent="0.3">
      <c r="A122" s="24">
        <f t="shared" ca="1" si="7"/>
        <v>46603</v>
      </c>
      <c r="B122" s="20">
        <f t="shared" ca="1" si="8"/>
        <v>0</v>
      </c>
      <c r="C122" s="20">
        <f t="shared" ca="1" si="5"/>
        <v>0</v>
      </c>
      <c r="D122" s="20">
        <f t="shared" ca="1" si="9"/>
        <v>0</v>
      </c>
      <c r="E122" s="20">
        <f t="shared" ca="1" si="6"/>
        <v>0</v>
      </c>
    </row>
    <row r="123" spans="1:5" x14ac:dyDescent="0.3">
      <c r="A123" s="24">
        <f t="shared" ca="1" si="7"/>
        <v>46634</v>
      </c>
      <c r="B123" s="20">
        <f t="shared" ca="1" si="8"/>
        <v>0</v>
      </c>
      <c r="C123" s="20">
        <f t="shared" ca="1" si="5"/>
        <v>0</v>
      </c>
      <c r="D123" s="20">
        <f t="shared" ca="1" si="9"/>
        <v>0</v>
      </c>
      <c r="E123" s="20">
        <f t="shared" ca="1" si="6"/>
        <v>0</v>
      </c>
    </row>
    <row r="124" spans="1:5" x14ac:dyDescent="0.3">
      <c r="A124" s="24">
        <f t="shared" ca="1" si="7"/>
        <v>46664</v>
      </c>
      <c r="B124" s="20">
        <f t="shared" ca="1" si="8"/>
        <v>0</v>
      </c>
      <c r="C124" s="20">
        <f t="shared" ca="1" si="5"/>
        <v>0</v>
      </c>
      <c r="D124" s="20">
        <f t="shared" ca="1" si="9"/>
        <v>0</v>
      </c>
      <c r="E124" s="20">
        <f t="shared" ca="1" si="6"/>
        <v>0</v>
      </c>
    </row>
    <row r="125" spans="1:5" x14ac:dyDescent="0.3">
      <c r="A125" s="24">
        <f t="shared" ca="1" si="7"/>
        <v>46695</v>
      </c>
      <c r="B125" s="20">
        <f t="shared" ca="1" si="8"/>
        <v>0</v>
      </c>
      <c r="C125" s="20">
        <f t="shared" ca="1" si="5"/>
        <v>0</v>
      </c>
      <c r="D125" s="20">
        <f t="shared" ca="1" si="9"/>
        <v>0</v>
      </c>
      <c r="E125" s="20">
        <f t="shared" ca="1" si="6"/>
        <v>0</v>
      </c>
    </row>
    <row r="126" spans="1:5" x14ac:dyDescent="0.3">
      <c r="A126" s="24">
        <f t="shared" ca="1" si="7"/>
        <v>46725</v>
      </c>
      <c r="B126" s="20">
        <f t="shared" ca="1" si="8"/>
        <v>0</v>
      </c>
      <c r="C126" s="20">
        <f t="shared" ca="1" si="5"/>
        <v>0</v>
      </c>
      <c r="D126" s="20">
        <f t="shared" ca="1" si="9"/>
        <v>0</v>
      </c>
      <c r="E126" s="20">
        <f t="shared" ca="1" si="6"/>
        <v>0</v>
      </c>
    </row>
    <row r="127" spans="1:5" x14ac:dyDescent="0.3">
      <c r="A127" s="24">
        <f t="shared" ca="1" si="7"/>
        <v>46756</v>
      </c>
      <c r="B127" s="20">
        <f t="shared" ca="1" si="8"/>
        <v>0</v>
      </c>
      <c r="C127" s="20">
        <f t="shared" ca="1" si="5"/>
        <v>0</v>
      </c>
      <c r="D127" s="20">
        <f t="shared" ca="1" si="9"/>
        <v>0</v>
      </c>
      <c r="E127" s="20">
        <f t="shared" ca="1" si="6"/>
        <v>0</v>
      </c>
    </row>
    <row r="128" spans="1:5" x14ac:dyDescent="0.3">
      <c r="A128" s="24">
        <f t="shared" ca="1" si="7"/>
        <v>46787</v>
      </c>
      <c r="B128" s="20">
        <f t="shared" ca="1" si="8"/>
        <v>0</v>
      </c>
      <c r="C128" s="20">
        <f t="shared" ca="1" si="5"/>
        <v>0</v>
      </c>
      <c r="D128" s="20">
        <f t="shared" ca="1" si="9"/>
        <v>0</v>
      </c>
      <c r="E128" s="20">
        <f t="shared" ca="1" si="6"/>
        <v>0</v>
      </c>
    </row>
    <row r="129" spans="1:5" x14ac:dyDescent="0.3">
      <c r="A129" s="24">
        <f t="shared" ca="1" si="7"/>
        <v>46816</v>
      </c>
      <c r="B129" s="20">
        <f t="shared" ca="1" si="8"/>
        <v>0</v>
      </c>
      <c r="C129" s="20">
        <f t="shared" ca="1" si="5"/>
        <v>0</v>
      </c>
      <c r="D129" s="20">
        <f t="shared" ca="1" si="9"/>
        <v>0</v>
      </c>
      <c r="E129" s="20">
        <f t="shared" ca="1" si="6"/>
        <v>0</v>
      </c>
    </row>
    <row r="130" spans="1:5" x14ac:dyDescent="0.3">
      <c r="A130" s="24">
        <f t="shared" ca="1" si="7"/>
        <v>46847</v>
      </c>
      <c r="B130" s="20">
        <f t="shared" ca="1" si="8"/>
        <v>0</v>
      </c>
      <c r="C130" s="20">
        <f t="shared" ca="1" si="5"/>
        <v>0</v>
      </c>
      <c r="D130" s="20">
        <f t="shared" ca="1" si="9"/>
        <v>0</v>
      </c>
      <c r="E130" s="20">
        <f t="shared" ca="1" si="6"/>
        <v>0</v>
      </c>
    </row>
    <row r="131" spans="1:5" x14ac:dyDescent="0.3">
      <c r="A131" s="24">
        <f t="shared" ca="1" si="7"/>
        <v>46877</v>
      </c>
      <c r="B131" s="20">
        <f t="shared" ca="1" si="8"/>
        <v>0</v>
      </c>
      <c r="C131" s="20">
        <f t="shared" ca="1" si="5"/>
        <v>0</v>
      </c>
      <c r="D131" s="20">
        <f t="shared" ca="1" si="9"/>
        <v>0</v>
      </c>
      <c r="E131" s="20">
        <f t="shared" ca="1" si="6"/>
        <v>0</v>
      </c>
    </row>
    <row r="132" spans="1:5" x14ac:dyDescent="0.3">
      <c r="A132" s="24">
        <f t="shared" ca="1" si="7"/>
        <v>46908</v>
      </c>
      <c r="B132" s="20">
        <f t="shared" ca="1" si="8"/>
        <v>0</v>
      </c>
      <c r="C132" s="20">
        <f t="shared" ca="1" si="5"/>
        <v>0</v>
      </c>
      <c r="D132" s="20">
        <f t="shared" ca="1" si="9"/>
        <v>0</v>
      </c>
      <c r="E132" s="20">
        <f t="shared" ca="1" si="6"/>
        <v>0</v>
      </c>
    </row>
    <row r="133" spans="1:5" x14ac:dyDescent="0.3">
      <c r="A133" s="24">
        <f t="shared" ca="1" si="7"/>
        <v>46938</v>
      </c>
      <c r="B133" s="20">
        <f t="shared" ca="1" si="8"/>
        <v>0</v>
      </c>
      <c r="C133" s="20">
        <f t="shared" ca="1" si="5"/>
        <v>0</v>
      </c>
      <c r="D133" s="20">
        <f t="shared" ca="1" si="9"/>
        <v>0</v>
      </c>
      <c r="E133" s="20">
        <f t="shared" ca="1" si="6"/>
        <v>0</v>
      </c>
    </row>
    <row r="134" spans="1:5" x14ac:dyDescent="0.3">
      <c r="A134" s="24">
        <f t="shared" ca="1" si="7"/>
        <v>46969</v>
      </c>
      <c r="B134" s="20">
        <f t="shared" ca="1" si="8"/>
        <v>0</v>
      </c>
      <c r="C134" s="20">
        <f t="shared" ca="1" si="5"/>
        <v>0</v>
      </c>
      <c r="D134" s="20">
        <f t="shared" ca="1" si="9"/>
        <v>0</v>
      </c>
      <c r="E134" s="20">
        <f t="shared" ca="1" si="6"/>
        <v>0</v>
      </c>
    </row>
    <row r="135" spans="1:5" x14ac:dyDescent="0.3">
      <c r="A135" s="24">
        <f t="shared" ca="1" si="7"/>
        <v>47000</v>
      </c>
      <c r="B135" s="20">
        <f t="shared" ca="1" si="8"/>
        <v>0</v>
      </c>
      <c r="C135" s="20">
        <f t="shared" ca="1" si="5"/>
        <v>0</v>
      </c>
      <c r="D135" s="20">
        <f t="shared" ca="1" si="9"/>
        <v>0</v>
      </c>
      <c r="E135" s="20">
        <f t="shared" ca="1" si="6"/>
        <v>0</v>
      </c>
    </row>
    <row r="136" spans="1:5" x14ac:dyDescent="0.3">
      <c r="A136" s="24">
        <f t="shared" ca="1" si="7"/>
        <v>47030</v>
      </c>
      <c r="B136" s="20">
        <f t="shared" ca="1" si="8"/>
        <v>0</v>
      </c>
      <c r="C136" s="20">
        <f t="shared" ca="1" si="5"/>
        <v>0</v>
      </c>
      <c r="D136" s="20">
        <f t="shared" ca="1" si="9"/>
        <v>0</v>
      </c>
      <c r="E136" s="20">
        <f t="shared" ca="1" si="6"/>
        <v>0</v>
      </c>
    </row>
    <row r="137" spans="1:5" x14ac:dyDescent="0.3">
      <c r="A137" s="24">
        <f t="shared" ca="1" si="7"/>
        <v>47061</v>
      </c>
      <c r="B137" s="20">
        <f t="shared" ca="1" si="8"/>
        <v>0</v>
      </c>
      <c r="C137" s="20">
        <f t="shared" ca="1" si="5"/>
        <v>0</v>
      </c>
      <c r="D137" s="20">
        <f t="shared" ca="1" si="9"/>
        <v>0</v>
      </c>
      <c r="E137" s="20">
        <f t="shared" ca="1" si="6"/>
        <v>0</v>
      </c>
    </row>
    <row r="138" spans="1:5" x14ac:dyDescent="0.3">
      <c r="A138" s="24">
        <f t="shared" ca="1" si="7"/>
        <v>47091</v>
      </c>
      <c r="B138" s="20">
        <f t="shared" ca="1" si="8"/>
        <v>0</v>
      </c>
      <c r="C138" s="20">
        <f t="shared" ref="C138:C201" ca="1" si="10">IF(A138&gt;=EDATE($A$9, 15*12), $B$1, 0)</f>
        <v>0</v>
      </c>
      <c r="D138" s="20">
        <f t="shared" ca="1" si="9"/>
        <v>0</v>
      </c>
      <c r="E138" s="20">
        <f t="shared" ref="E138:E201" ca="1" si="11">B138-D138</f>
        <v>0</v>
      </c>
    </row>
    <row r="139" spans="1:5" x14ac:dyDescent="0.3">
      <c r="A139" s="24">
        <f t="shared" ref="A139:A202" ca="1" si="12">EDATE(A138, 1)</f>
        <v>47122</v>
      </c>
      <c r="B139" s="20">
        <f t="shared" ref="B139:B202" ca="1" si="13">C139+B138*(1+(B$4/12))</f>
        <v>0</v>
      </c>
      <c r="C139" s="20">
        <f t="shared" ca="1" si="10"/>
        <v>0</v>
      </c>
      <c r="D139" s="20">
        <f t="shared" ref="D139:D202" ca="1" si="14">C139+D138</f>
        <v>0</v>
      </c>
      <c r="E139" s="20">
        <f t="shared" ca="1" si="11"/>
        <v>0</v>
      </c>
    </row>
    <row r="140" spans="1:5" x14ac:dyDescent="0.3">
      <c r="A140" s="24">
        <f t="shared" ca="1" si="12"/>
        <v>47153</v>
      </c>
      <c r="B140" s="20">
        <f t="shared" ca="1" si="13"/>
        <v>0</v>
      </c>
      <c r="C140" s="20">
        <f t="shared" ca="1" si="10"/>
        <v>0</v>
      </c>
      <c r="D140" s="20">
        <f t="shared" ca="1" si="14"/>
        <v>0</v>
      </c>
      <c r="E140" s="20">
        <f t="shared" ca="1" si="11"/>
        <v>0</v>
      </c>
    </row>
    <row r="141" spans="1:5" x14ac:dyDescent="0.3">
      <c r="A141" s="24">
        <f t="shared" ca="1" si="12"/>
        <v>47181</v>
      </c>
      <c r="B141" s="20">
        <f t="shared" ca="1" si="13"/>
        <v>0</v>
      </c>
      <c r="C141" s="20">
        <f t="shared" ca="1" si="10"/>
        <v>0</v>
      </c>
      <c r="D141" s="20">
        <f t="shared" ca="1" si="14"/>
        <v>0</v>
      </c>
      <c r="E141" s="20">
        <f t="shared" ca="1" si="11"/>
        <v>0</v>
      </c>
    </row>
    <row r="142" spans="1:5" x14ac:dyDescent="0.3">
      <c r="A142" s="24">
        <f t="shared" ca="1" si="12"/>
        <v>47212</v>
      </c>
      <c r="B142" s="20">
        <f t="shared" ca="1" si="13"/>
        <v>0</v>
      </c>
      <c r="C142" s="20">
        <f t="shared" ca="1" si="10"/>
        <v>0</v>
      </c>
      <c r="D142" s="20">
        <f t="shared" ca="1" si="14"/>
        <v>0</v>
      </c>
      <c r="E142" s="20">
        <f t="shared" ca="1" si="11"/>
        <v>0</v>
      </c>
    </row>
    <row r="143" spans="1:5" x14ac:dyDescent="0.3">
      <c r="A143" s="24">
        <f t="shared" ca="1" si="12"/>
        <v>47242</v>
      </c>
      <c r="B143" s="20">
        <f t="shared" ca="1" si="13"/>
        <v>0</v>
      </c>
      <c r="C143" s="20">
        <f t="shared" ca="1" si="10"/>
        <v>0</v>
      </c>
      <c r="D143" s="20">
        <f t="shared" ca="1" si="14"/>
        <v>0</v>
      </c>
      <c r="E143" s="20">
        <f t="shared" ca="1" si="11"/>
        <v>0</v>
      </c>
    </row>
    <row r="144" spans="1:5" x14ac:dyDescent="0.3">
      <c r="A144" s="24">
        <f t="shared" ca="1" si="12"/>
        <v>47273</v>
      </c>
      <c r="B144" s="20">
        <f t="shared" ca="1" si="13"/>
        <v>0</v>
      </c>
      <c r="C144" s="20">
        <f t="shared" ca="1" si="10"/>
        <v>0</v>
      </c>
      <c r="D144" s="20">
        <f t="shared" ca="1" si="14"/>
        <v>0</v>
      </c>
      <c r="E144" s="20">
        <f t="shared" ca="1" si="11"/>
        <v>0</v>
      </c>
    </row>
    <row r="145" spans="1:5" x14ac:dyDescent="0.3">
      <c r="A145" s="24">
        <f t="shared" ca="1" si="12"/>
        <v>47303</v>
      </c>
      <c r="B145" s="20">
        <f t="shared" ca="1" si="13"/>
        <v>0</v>
      </c>
      <c r="C145" s="20">
        <f t="shared" ca="1" si="10"/>
        <v>0</v>
      </c>
      <c r="D145" s="20">
        <f t="shared" ca="1" si="14"/>
        <v>0</v>
      </c>
      <c r="E145" s="20">
        <f t="shared" ca="1" si="11"/>
        <v>0</v>
      </c>
    </row>
    <row r="146" spans="1:5" x14ac:dyDescent="0.3">
      <c r="A146" s="24">
        <f t="shared" ca="1" si="12"/>
        <v>47334</v>
      </c>
      <c r="B146" s="20">
        <f t="shared" ca="1" si="13"/>
        <v>0</v>
      </c>
      <c r="C146" s="20">
        <f t="shared" ca="1" si="10"/>
        <v>0</v>
      </c>
      <c r="D146" s="20">
        <f t="shared" ca="1" si="14"/>
        <v>0</v>
      </c>
      <c r="E146" s="20">
        <f t="shared" ca="1" si="11"/>
        <v>0</v>
      </c>
    </row>
    <row r="147" spans="1:5" x14ac:dyDescent="0.3">
      <c r="A147" s="24">
        <f t="shared" ca="1" si="12"/>
        <v>47365</v>
      </c>
      <c r="B147" s="20">
        <f t="shared" ca="1" si="13"/>
        <v>0</v>
      </c>
      <c r="C147" s="20">
        <f t="shared" ca="1" si="10"/>
        <v>0</v>
      </c>
      <c r="D147" s="20">
        <f t="shared" ca="1" si="14"/>
        <v>0</v>
      </c>
      <c r="E147" s="20">
        <f t="shared" ca="1" si="11"/>
        <v>0</v>
      </c>
    </row>
    <row r="148" spans="1:5" x14ac:dyDescent="0.3">
      <c r="A148" s="24">
        <f t="shared" ca="1" si="12"/>
        <v>47395</v>
      </c>
      <c r="B148" s="20">
        <f t="shared" ca="1" si="13"/>
        <v>0</v>
      </c>
      <c r="C148" s="20">
        <f t="shared" ca="1" si="10"/>
        <v>0</v>
      </c>
      <c r="D148" s="20">
        <f t="shared" ca="1" si="14"/>
        <v>0</v>
      </c>
      <c r="E148" s="20">
        <f t="shared" ca="1" si="11"/>
        <v>0</v>
      </c>
    </row>
    <row r="149" spans="1:5" x14ac:dyDescent="0.3">
      <c r="A149" s="24">
        <f t="shared" ca="1" si="12"/>
        <v>47426</v>
      </c>
      <c r="B149" s="20">
        <f t="shared" ca="1" si="13"/>
        <v>0</v>
      </c>
      <c r="C149" s="20">
        <f t="shared" ca="1" si="10"/>
        <v>0</v>
      </c>
      <c r="D149" s="20">
        <f t="shared" ca="1" si="14"/>
        <v>0</v>
      </c>
      <c r="E149" s="20">
        <f t="shared" ca="1" si="11"/>
        <v>0</v>
      </c>
    </row>
    <row r="150" spans="1:5" x14ac:dyDescent="0.3">
      <c r="A150" s="24">
        <f t="shared" ca="1" si="12"/>
        <v>47456</v>
      </c>
      <c r="B150" s="20">
        <f t="shared" ca="1" si="13"/>
        <v>0</v>
      </c>
      <c r="C150" s="20">
        <f t="shared" ca="1" si="10"/>
        <v>0</v>
      </c>
      <c r="D150" s="20">
        <f t="shared" ca="1" si="14"/>
        <v>0</v>
      </c>
      <c r="E150" s="20">
        <f t="shared" ca="1" si="11"/>
        <v>0</v>
      </c>
    </row>
    <row r="151" spans="1:5" x14ac:dyDescent="0.3">
      <c r="A151" s="24">
        <f t="shared" ca="1" si="12"/>
        <v>47487</v>
      </c>
      <c r="B151" s="20">
        <f t="shared" ca="1" si="13"/>
        <v>0</v>
      </c>
      <c r="C151" s="20">
        <f t="shared" ca="1" si="10"/>
        <v>0</v>
      </c>
      <c r="D151" s="20">
        <f t="shared" ca="1" si="14"/>
        <v>0</v>
      </c>
      <c r="E151" s="20">
        <f t="shared" ca="1" si="11"/>
        <v>0</v>
      </c>
    </row>
    <row r="152" spans="1:5" x14ac:dyDescent="0.3">
      <c r="A152" s="24">
        <f t="shared" ca="1" si="12"/>
        <v>47518</v>
      </c>
      <c r="B152" s="20">
        <f t="shared" ca="1" si="13"/>
        <v>0</v>
      </c>
      <c r="C152" s="20">
        <f t="shared" ca="1" si="10"/>
        <v>0</v>
      </c>
      <c r="D152" s="20">
        <f t="shared" ca="1" si="14"/>
        <v>0</v>
      </c>
      <c r="E152" s="20">
        <f t="shared" ca="1" si="11"/>
        <v>0</v>
      </c>
    </row>
    <row r="153" spans="1:5" x14ac:dyDescent="0.3">
      <c r="A153" s="24">
        <f t="shared" ca="1" si="12"/>
        <v>47546</v>
      </c>
      <c r="B153" s="20">
        <f t="shared" ca="1" si="13"/>
        <v>0</v>
      </c>
      <c r="C153" s="20">
        <f t="shared" ca="1" si="10"/>
        <v>0</v>
      </c>
      <c r="D153" s="20">
        <f t="shared" ca="1" si="14"/>
        <v>0</v>
      </c>
      <c r="E153" s="20">
        <f t="shared" ca="1" si="11"/>
        <v>0</v>
      </c>
    </row>
    <row r="154" spans="1:5" x14ac:dyDescent="0.3">
      <c r="A154" s="24">
        <f t="shared" ca="1" si="12"/>
        <v>47577</v>
      </c>
      <c r="B154" s="20">
        <f t="shared" ca="1" si="13"/>
        <v>0</v>
      </c>
      <c r="C154" s="20">
        <f t="shared" ca="1" si="10"/>
        <v>0</v>
      </c>
      <c r="D154" s="20">
        <f t="shared" ca="1" si="14"/>
        <v>0</v>
      </c>
      <c r="E154" s="20">
        <f t="shared" ca="1" si="11"/>
        <v>0</v>
      </c>
    </row>
    <row r="155" spans="1:5" x14ac:dyDescent="0.3">
      <c r="A155" s="24">
        <f t="shared" ca="1" si="12"/>
        <v>47607</v>
      </c>
      <c r="B155" s="20">
        <f t="shared" ca="1" si="13"/>
        <v>0</v>
      </c>
      <c r="C155" s="20">
        <f t="shared" ca="1" si="10"/>
        <v>0</v>
      </c>
      <c r="D155" s="20">
        <f t="shared" ca="1" si="14"/>
        <v>0</v>
      </c>
      <c r="E155" s="20">
        <f t="shared" ca="1" si="11"/>
        <v>0</v>
      </c>
    </row>
    <row r="156" spans="1:5" x14ac:dyDescent="0.3">
      <c r="A156" s="24">
        <f t="shared" ca="1" si="12"/>
        <v>47638</v>
      </c>
      <c r="B156" s="20">
        <f t="shared" ca="1" si="13"/>
        <v>0</v>
      </c>
      <c r="C156" s="20">
        <f t="shared" ca="1" si="10"/>
        <v>0</v>
      </c>
      <c r="D156" s="20">
        <f t="shared" ca="1" si="14"/>
        <v>0</v>
      </c>
      <c r="E156" s="20">
        <f t="shared" ca="1" si="11"/>
        <v>0</v>
      </c>
    </row>
    <row r="157" spans="1:5" x14ac:dyDescent="0.3">
      <c r="A157" s="24">
        <f t="shared" ca="1" si="12"/>
        <v>47668</v>
      </c>
      <c r="B157" s="20">
        <f t="shared" ca="1" si="13"/>
        <v>0</v>
      </c>
      <c r="C157" s="20">
        <f t="shared" ca="1" si="10"/>
        <v>0</v>
      </c>
      <c r="D157" s="20">
        <f t="shared" ca="1" si="14"/>
        <v>0</v>
      </c>
      <c r="E157" s="20">
        <f t="shared" ca="1" si="11"/>
        <v>0</v>
      </c>
    </row>
    <row r="158" spans="1:5" x14ac:dyDescent="0.3">
      <c r="A158" s="24">
        <f t="shared" ca="1" si="12"/>
        <v>47699</v>
      </c>
      <c r="B158" s="20">
        <f t="shared" ca="1" si="13"/>
        <v>0</v>
      </c>
      <c r="C158" s="20">
        <f t="shared" ca="1" si="10"/>
        <v>0</v>
      </c>
      <c r="D158" s="20">
        <f t="shared" ca="1" si="14"/>
        <v>0</v>
      </c>
      <c r="E158" s="20">
        <f t="shared" ca="1" si="11"/>
        <v>0</v>
      </c>
    </row>
    <row r="159" spans="1:5" x14ac:dyDescent="0.3">
      <c r="A159" s="24">
        <f t="shared" ca="1" si="12"/>
        <v>47730</v>
      </c>
      <c r="B159" s="20">
        <f t="shared" ca="1" si="13"/>
        <v>0</v>
      </c>
      <c r="C159" s="20">
        <f t="shared" ca="1" si="10"/>
        <v>0</v>
      </c>
      <c r="D159" s="20">
        <f t="shared" ca="1" si="14"/>
        <v>0</v>
      </c>
      <c r="E159" s="20">
        <f t="shared" ca="1" si="11"/>
        <v>0</v>
      </c>
    </row>
    <row r="160" spans="1:5" x14ac:dyDescent="0.3">
      <c r="A160" s="24">
        <f t="shared" ca="1" si="12"/>
        <v>47760</v>
      </c>
      <c r="B160" s="20">
        <f t="shared" ca="1" si="13"/>
        <v>0</v>
      </c>
      <c r="C160" s="20">
        <f t="shared" ca="1" si="10"/>
        <v>0</v>
      </c>
      <c r="D160" s="20">
        <f t="shared" ca="1" si="14"/>
        <v>0</v>
      </c>
      <c r="E160" s="20">
        <f t="shared" ca="1" si="11"/>
        <v>0</v>
      </c>
    </row>
    <row r="161" spans="1:5" x14ac:dyDescent="0.3">
      <c r="A161" s="24">
        <f t="shared" ca="1" si="12"/>
        <v>47791</v>
      </c>
      <c r="B161" s="20">
        <f t="shared" ca="1" si="13"/>
        <v>0</v>
      </c>
      <c r="C161" s="20">
        <f t="shared" ca="1" si="10"/>
        <v>0</v>
      </c>
      <c r="D161" s="20">
        <f t="shared" ca="1" si="14"/>
        <v>0</v>
      </c>
      <c r="E161" s="20">
        <f t="shared" ca="1" si="11"/>
        <v>0</v>
      </c>
    </row>
    <row r="162" spans="1:5" x14ac:dyDescent="0.3">
      <c r="A162" s="24">
        <f t="shared" ca="1" si="12"/>
        <v>47821</v>
      </c>
      <c r="B162" s="20">
        <f t="shared" ca="1" si="13"/>
        <v>0</v>
      </c>
      <c r="C162" s="20">
        <f t="shared" ca="1" si="10"/>
        <v>0</v>
      </c>
      <c r="D162" s="20">
        <f t="shared" ca="1" si="14"/>
        <v>0</v>
      </c>
      <c r="E162" s="20">
        <f t="shared" ca="1" si="11"/>
        <v>0</v>
      </c>
    </row>
    <row r="163" spans="1:5" x14ac:dyDescent="0.3">
      <c r="A163" s="24">
        <f t="shared" ca="1" si="12"/>
        <v>47852</v>
      </c>
      <c r="B163" s="20">
        <f t="shared" ca="1" si="13"/>
        <v>0</v>
      </c>
      <c r="C163" s="20">
        <f t="shared" ca="1" si="10"/>
        <v>0</v>
      </c>
      <c r="D163" s="20">
        <f t="shared" ca="1" si="14"/>
        <v>0</v>
      </c>
      <c r="E163" s="20">
        <f t="shared" ca="1" si="11"/>
        <v>0</v>
      </c>
    </row>
    <row r="164" spans="1:5" x14ac:dyDescent="0.3">
      <c r="A164" s="24">
        <f t="shared" ca="1" si="12"/>
        <v>47883</v>
      </c>
      <c r="B164" s="20">
        <f t="shared" ca="1" si="13"/>
        <v>0</v>
      </c>
      <c r="C164" s="20">
        <f t="shared" ca="1" si="10"/>
        <v>0</v>
      </c>
      <c r="D164" s="20">
        <f t="shared" ca="1" si="14"/>
        <v>0</v>
      </c>
      <c r="E164" s="20">
        <f t="shared" ca="1" si="11"/>
        <v>0</v>
      </c>
    </row>
    <row r="165" spans="1:5" x14ac:dyDescent="0.3">
      <c r="A165" s="24">
        <f t="shared" ca="1" si="12"/>
        <v>47911</v>
      </c>
      <c r="B165" s="20">
        <f t="shared" ca="1" si="13"/>
        <v>0</v>
      </c>
      <c r="C165" s="20">
        <f t="shared" ca="1" si="10"/>
        <v>0</v>
      </c>
      <c r="D165" s="20">
        <f t="shared" ca="1" si="14"/>
        <v>0</v>
      </c>
      <c r="E165" s="20">
        <f t="shared" ca="1" si="11"/>
        <v>0</v>
      </c>
    </row>
    <row r="166" spans="1:5" x14ac:dyDescent="0.3">
      <c r="A166" s="24">
        <f t="shared" ca="1" si="12"/>
        <v>47942</v>
      </c>
      <c r="B166" s="20">
        <f t="shared" ca="1" si="13"/>
        <v>0</v>
      </c>
      <c r="C166" s="20">
        <f t="shared" ca="1" si="10"/>
        <v>0</v>
      </c>
      <c r="D166" s="20">
        <f t="shared" ca="1" si="14"/>
        <v>0</v>
      </c>
      <c r="E166" s="20">
        <f t="shared" ca="1" si="11"/>
        <v>0</v>
      </c>
    </row>
    <row r="167" spans="1:5" x14ac:dyDescent="0.3">
      <c r="A167" s="24">
        <f t="shared" ca="1" si="12"/>
        <v>47972</v>
      </c>
      <c r="B167" s="20">
        <f t="shared" ca="1" si="13"/>
        <v>0</v>
      </c>
      <c r="C167" s="20">
        <f t="shared" ca="1" si="10"/>
        <v>0</v>
      </c>
      <c r="D167" s="20">
        <f t="shared" ca="1" si="14"/>
        <v>0</v>
      </c>
      <c r="E167" s="20">
        <f t="shared" ca="1" si="11"/>
        <v>0</v>
      </c>
    </row>
    <row r="168" spans="1:5" x14ac:dyDescent="0.3">
      <c r="A168" s="24">
        <f t="shared" ca="1" si="12"/>
        <v>48003</v>
      </c>
      <c r="B168" s="20">
        <f t="shared" ca="1" si="13"/>
        <v>0</v>
      </c>
      <c r="C168" s="20">
        <f t="shared" ca="1" si="10"/>
        <v>0</v>
      </c>
      <c r="D168" s="20">
        <f t="shared" ca="1" si="14"/>
        <v>0</v>
      </c>
      <c r="E168" s="20">
        <f t="shared" ca="1" si="11"/>
        <v>0</v>
      </c>
    </row>
    <row r="169" spans="1:5" x14ac:dyDescent="0.3">
      <c r="A169" s="24">
        <f t="shared" ca="1" si="12"/>
        <v>48033</v>
      </c>
      <c r="B169" s="20">
        <f t="shared" ca="1" si="13"/>
        <v>0</v>
      </c>
      <c r="C169" s="20">
        <f t="shared" ca="1" si="10"/>
        <v>0</v>
      </c>
      <c r="D169" s="20">
        <f t="shared" ca="1" si="14"/>
        <v>0</v>
      </c>
      <c r="E169" s="20">
        <f t="shared" ca="1" si="11"/>
        <v>0</v>
      </c>
    </row>
    <row r="170" spans="1:5" x14ac:dyDescent="0.3">
      <c r="A170" s="24">
        <f t="shared" ca="1" si="12"/>
        <v>48064</v>
      </c>
      <c r="B170" s="20">
        <f t="shared" ca="1" si="13"/>
        <v>0</v>
      </c>
      <c r="C170" s="20">
        <f t="shared" ca="1" si="10"/>
        <v>0</v>
      </c>
      <c r="D170" s="20">
        <f t="shared" ca="1" si="14"/>
        <v>0</v>
      </c>
      <c r="E170" s="20">
        <f t="shared" ca="1" si="11"/>
        <v>0</v>
      </c>
    </row>
    <row r="171" spans="1:5" x14ac:dyDescent="0.3">
      <c r="A171" s="24">
        <f t="shared" ca="1" si="12"/>
        <v>48095</v>
      </c>
      <c r="B171" s="20">
        <f t="shared" ca="1" si="13"/>
        <v>0</v>
      </c>
      <c r="C171" s="20">
        <f t="shared" ca="1" si="10"/>
        <v>0</v>
      </c>
      <c r="D171" s="20">
        <f t="shared" ca="1" si="14"/>
        <v>0</v>
      </c>
      <c r="E171" s="20">
        <f t="shared" ca="1" si="11"/>
        <v>0</v>
      </c>
    </row>
    <row r="172" spans="1:5" x14ac:dyDescent="0.3">
      <c r="A172" s="24">
        <f t="shared" ca="1" si="12"/>
        <v>48125</v>
      </c>
      <c r="B172" s="20">
        <f t="shared" ca="1" si="13"/>
        <v>0</v>
      </c>
      <c r="C172" s="20">
        <f t="shared" ca="1" si="10"/>
        <v>0</v>
      </c>
      <c r="D172" s="20">
        <f t="shared" ca="1" si="14"/>
        <v>0</v>
      </c>
      <c r="E172" s="20">
        <f t="shared" ca="1" si="11"/>
        <v>0</v>
      </c>
    </row>
    <row r="173" spans="1:5" x14ac:dyDescent="0.3">
      <c r="A173" s="24">
        <f t="shared" ca="1" si="12"/>
        <v>48156</v>
      </c>
      <c r="B173" s="20">
        <f t="shared" ca="1" si="13"/>
        <v>0</v>
      </c>
      <c r="C173" s="20">
        <f t="shared" ca="1" si="10"/>
        <v>0</v>
      </c>
      <c r="D173" s="20">
        <f t="shared" ca="1" si="14"/>
        <v>0</v>
      </c>
      <c r="E173" s="20">
        <f t="shared" ca="1" si="11"/>
        <v>0</v>
      </c>
    </row>
    <row r="174" spans="1:5" x14ac:dyDescent="0.3">
      <c r="A174" s="24">
        <f t="shared" ca="1" si="12"/>
        <v>48186</v>
      </c>
      <c r="B174" s="20">
        <f t="shared" ca="1" si="13"/>
        <v>0</v>
      </c>
      <c r="C174" s="20">
        <f t="shared" ca="1" si="10"/>
        <v>0</v>
      </c>
      <c r="D174" s="20">
        <f t="shared" ca="1" si="14"/>
        <v>0</v>
      </c>
      <c r="E174" s="20">
        <f t="shared" ca="1" si="11"/>
        <v>0</v>
      </c>
    </row>
    <row r="175" spans="1:5" x14ac:dyDescent="0.3">
      <c r="A175" s="24">
        <f t="shared" ca="1" si="12"/>
        <v>48217</v>
      </c>
      <c r="B175" s="20">
        <f t="shared" ca="1" si="13"/>
        <v>0</v>
      </c>
      <c r="C175" s="20">
        <f t="shared" ca="1" si="10"/>
        <v>0</v>
      </c>
      <c r="D175" s="20">
        <f t="shared" ca="1" si="14"/>
        <v>0</v>
      </c>
      <c r="E175" s="20">
        <f t="shared" ca="1" si="11"/>
        <v>0</v>
      </c>
    </row>
    <row r="176" spans="1:5" x14ac:dyDescent="0.3">
      <c r="A176" s="24">
        <f t="shared" ca="1" si="12"/>
        <v>48248</v>
      </c>
      <c r="B176" s="20">
        <f t="shared" ca="1" si="13"/>
        <v>0</v>
      </c>
      <c r="C176" s="20">
        <f t="shared" ca="1" si="10"/>
        <v>0</v>
      </c>
      <c r="D176" s="20">
        <f t="shared" ca="1" si="14"/>
        <v>0</v>
      </c>
      <c r="E176" s="20">
        <f t="shared" ca="1" si="11"/>
        <v>0</v>
      </c>
    </row>
    <row r="177" spans="1:5" x14ac:dyDescent="0.3">
      <c r="A177" s="24">
        <f t="shared" ca="1" si="12"/>
        <v>48277</v>
      </c>
      <c r="B177" s="20">
        <f t="shared" ca="1" si="13"/>
        <v>0</v>
      </c>
      <c r="C177" s="20">
        <f t="shared" ca="1" si="10"/>
        <v>0</v>
      </c>
      <c r="D177" s="20">
        <f t="shared" ca="1" si="14"/>
        <v>0</v>
      </c>
      <c r="E177" s="20">
        <f t="shared" ca="1" si="11"/>
        <v>0</v>
      </c>
    </row>
    <row r="178" spans="1:5" x14ac:dyDescent="0.3">
      <c r="A178" s="24">
        <f t="shared" ca="1" si="12"/>
        <v>48308</v>
      </c>
      <c r="B178" s="20">
        <f t="shared" ca="1" si="13"/>
        <v>0</v>
      </c>
      <c r="C178" s="20">
        <f t="shared" ca="1" si="10"/>
        <v>0</v>
      </c>
      <c r="D178" s="20">
        <f t="shared" ca="1" si="14"/>
        <v>0</v>
      </c>
      <c r="E178" s="20">
        <f t="shared" ca="1" si="11"/>
        <v>0</v>
      </c>
    </row>
    <row r="179" spans="1:5" x14ac:dyDescent="0.3">
      <c r="A179" s="24">
        <f t="shared" ca="1" si="12"/>
        <v>48338</v>
      </c>
      <c r="B179" s="20">
        <f t="shared" ca="1" si="13"/>
        <v>0</v>
      </c>
      <c r="C179" s="20">
        <f t="shared" ca="1" si="10"/>
        <v>0</v>
      </c>
      <c r="D179" s="20">
        <f t="shared" ca="1" si="14"/>
        <v>0</v>
      </c>
      <c r="E179" s="20">
        <f t="shared" ca="1" si="11"/>
        <v>0</v>
      </c>
    </row>
    <row r="180" spans="1:5" x14ac:dyDescent="0.3">
      <c r="A180" s="24">
        <f t="shared" ca="1" si="12"/>
        <v>48369</v>
      </c>
      <c r="B180" s="20">
        <f t="shared" ca="1" si="13"/>
        <v>0</v>
      </c>
      <c r="C180" s="20">
        <f t="shared" ca="1" si="10"/>
        <v>0</v>
      </c>
      <c r="D180" s="20">
        <f t="shared" ca="1" si="14"/>
        <v>0</v>
      </c>
      <c r="E180" s="20">
        <f t="shared" ca="1" si="11"/>
        <v>0</v>
      </c>
    </row>
    <row r="181" spans="1:5" x14ac:dyDescent="0.3">
      <c r="A181" s="24">
        <f t="shared" ca="1" si="12"/>
        <v>48399</v>
      </c>
      <c r="B181" s="20">
        <f t="shared" ca="1" si="13"/>
        <v>0</v>
      </c>
      <c r="C181" s="20">
        <f t="shared" ca="1" si="10"/>
        <v>0</v>
      </c>
      <c r="D181" s="20">
        <f t="shared" ca="1" si="14"/>
        <v>0</v>
      </c>
      <c r="E181" s="20">
        <f t="shared" ca="1" si="11"/>
        <v>0</v>
      </c>
    </row>
    <row r="182" spans="1:5" x14ac:dyDescent="0.3">
      <c r="A182" s="24">
        <f t="shared" ca="1" si="12"/>
        <v>48430</v>
      </c>
      <c r="B182" s="20">
        <f t="shared" ca="1" si="13"/>
        <v>0</v>
      </c>
      <c r="C182" s="20">
        <f t="shared" ca="1" si="10"/>
        <v>0</v>
      </c>
      <c r="D182" s="20">
        <f t="shared" ca="1" si="14"/>
        <v>0</v>
      </c>
      <c r="E182" s="20">
        <f t="shared" ca="1" si="11"/>
        <v>0</v>
      </c>
    </row>
    <row r="183" spans="1:5" x14ac:dyDescent="0.3">
      <c r="A183" s="24">
        <f t="shared" ca="1" si="12"/>
        <v>48461</v>
      </c>
      <c r="B183" s="20">
        <f t="shared" ca="1" si="13"/>
        <v>0</v>
      </c>
      <c r="C183" s="20">
        <f t="shared" ca="1" si="10"/>
        <v>0</v>
      </c>
      <c r="D183" s="20">
        <f t="shared" ca="1" si="14"/>
        <v>0</v>
      </c>
      <c r="E183" s="20">
        <f t="shared" ca="1" si="11"/>
        <v>0</v>
      </c>
    </row>
    <row r="184" spans="1:5" x14ac:dyDescent="0.3">
      <c r="A184" s="24">
        <f t="shared" ca="1" si="12"/>
        <v>48491</v>
      </c>
      <c r="B184" s="20">
        <f t="shared" ca="1" si="13"/>
        <v>0</v>
      </c>
      <c r="C184" s="20">
        <f t="shared" ca="1" si="10"/>
        <v>0</v>
      </c>
      <c r="D184" s="20">
        <f t="shared" ca="1" si="14"/>
        <v>0</v>
      </c>
      <c r="E184" s="20">
        <f t="shared" ca="1" si="11"/>
        <v>0</v>
      </c>
    </row>
    <row r="185" spans="1:5" x14ac:dyDescent="0.3">
      <c r="A185" s="24">
        <f t="shared" ca="1" si="12"/>
        <v>48522</v>
      </c>
      <c r="B185" s="20">
        <f t="shared" ca="1" si="13"/>
        <v>0</v>
      </c>
      <c r="C185" s="20">
        <f t="shared" ca="1" si="10"/>
        <v>0</v>
      </c>
      <c r="D185" s="20">
        <f t="shared" ca="1" si="14"/>
        <v>0</v>
      </c>
      <c r="E185" s="20">
        <f t="shared" ca="1" si="11"/>
        <v>0</v>
      </c>
    </row>
    <row r="186" spans="1:5" x14ac:dyDescent="0.3">
      <c r="A186" s="24">
        <f t="shared" ca="1" si="12"/>
        <v>48552</v>
      </c>
      <c r="B186" s="20">
        <f t="shared" ca="1" si="13"/>
        <v>0</v>
      </c>
      <c r="C186" s="20">
        <f t="shared" ca="1" si="10"/>
        <v>0</v>
      </c>
      <c r="D186" s="20">
        <f t="shared" ca="1" si="14"/>
        <v>0</v>
      </c>
      <c r="E186" s="20">
        <f t="shared" ca="1" si="11"/>
        <v>0</v>
      </c>
    </row>
    <row r="187" spans="1:5" x14ac:dyDescent="0.3">
      <c r="A187" s="24">
        <f t="shared" ca="1" si="12"/>
        <v>48583</v>
      </c>
      <c r="B187" s="20">
        <f t="shared" ca="1" si="13"/>
        <v>0</v>
      </c>
      <c r="C187" s="20">
        <f t="shared" ca="1" si="10"/>
        <v>0</v>
      </c>
      <c r="D187" s="20">
        <f t="shared" ca="1" si="14"/>
        <v>0</v>
      </c>
      <c r="E187" s="20">
        <f t="shared" ca="1" si="11"/>
        <v>0</v>
      </c>
    </row>
    <row r="188" spans="1:5" x14ac:dyDescent="0.3">
      <c r="A188" s="24">
        <f t="shared" ca="1" si="12"/>
        <v>48614</v>
      </c>
      <c r="B188" s="20">
        <f t="shared" ca="1" si="13"/>
        <v>0</v>
      </c>
      <c r="C188" s="20">
        <f t="shared" ca="1" si="10"/>
        <v>0</v>
      </c>
      <c r="D188" s="20">
        <f t="shared" ca="1" si="14"/>
        <v>0</v>
      </c>
      <c r="E188" s="20">
        <f t="shared" ca="1" si="11"/>
        <v>0</v>
      </c>
    </row>
    <row r="189" spans="1:5" x14ac:dyDescent="0.3">
      <c r="A189" s="24">
        <f t="shared" ca="1" si="12"/>
        <v>48642</v>
      </c>
      <c r="B189" s="20">
        <f t="shared" ca="1" si="13"/>
        <v>3543.7950052746628</v>
      </c>
      <c r="C189" s="20">
        <f t="shared" ca="1" si="10"/>
        <v>3543.7950052746628</v>
      </c>
      <c r="D189" s="20">
        <f t="shared" ca="1" si="14"/>
        <v>3543.7950052746628</v>
      </c>
      <c r="E189" s="20">
        <f t="shared" ca="1" si="11"/>
        <v>0</v>
      </c>
    </row>
    <row r="190" spans="1:5" x14ac:dyDescent="0.3">
      <c r="A190" s="24">
        <f t="shared" ca="1" si="12"/>
        <v>48673</v>
      </c>
      <c r="B190" s="20">
        <f t="shared" ca="1" si="13"/>
        <v>7102.8739202900651</v>
      </c>
      <c r="C190" s="20">
        <f t="shared" ca="1" si="10"/>
        <v>3543.7950052746628</v>
      </c>
      <c r="D190" s="20">
        <f t="shared" ca="1" si="14"/>
        <v>7087.5900105493256</v>
      </c>
      <c r="E190" s="20">
        <f t="shared" ca="1" si="11"/>
        <v>15.283909740739546</v>
      </c>
    </row>
    <row r="191" spans="1:5" x14ac:dyDescent="0.3">
      <c r="A191" s="24">
        <f t="shared" ca="1" si="12"/>
        <v>48703</v>
      </c>
      <c r="B191" s="20">
        <f t="shared" ca="1" si="13"/>
        <v>10677.302662486865</v>
      </c>
      <c r="C191" s="20">
        <f t="shared" ca="1" si="10"/>
        <v>3543.7950052746628</v>
      </c>
      <c r="D191" s="20">
        <f t="shared" ca="1" si="14"/>
        <v>10631.385015823987</v>
      </c>
      <c r="E191" s="20">
        <f t="shared" ca="1" si="11"/>
        <v>45.917646662877814</v>
      </c>
    </row>
    <row r="192" spans="1:5" x14ac:dyDescent="0.3">
      <c r="A192" s="24">
        <f t="shared" ca="1" si="12"/>
        <v>48734</v>
      </c>
      <c r="B192" s="20">
        <f t="shared" ca="1" si="13"/>
        <v>14267.147433598748</v>
      </c>
      <c r="C192" s="20">
        <f t="shared" ca="1" si="10"/>
        <v>3543.7950052746628</v>
      </c>
      <c r="D192" s="20">
        <f t="shared" ca="1" si="14"/>
        <v>14175.180021098651</v>
      </c>
      <c r="E192" s="20">
        <f t="shared" ca="1" si="11"/>
        <v>91.967412500096543</v>
      </c>
    </row>
    <row r="193" spans="1:5" x14ac:dyDescent="0.3">
      <c r="A193" s="24">
        <f t="shared" ca="1" si="12"/>
        <v>48764</v>
      </c>
      <c r="B193" s="20">
        <f t="shared" ca="1" si="13"/>
        <v>17872.474720878548</v>
      </c>
      <c r="C193" s="20">
        <f t="shared" ca="1" si="10"/>
        <v>3543.7950052746628</v>
      </c>
      <c r="D193" s="20">
        <f t="shared" ca="1" si="14"/>
        <v>17718.975026373315</v>
      </c>
      <c r="E193" s="20">
        <f t="shared" ca="1" si="11"/>
        <v>153.49969450523349</v>
      </c>
    </row>
    <row r="194" spans="1:5" x14ac:dyDescent="0.3">
      <c r="A194" s="24">
        <f t="shared" ca="1" si="12"/>
        <v>48795</v>
      </c>
      <c r="B194" s="20">
        <f t="shared" ca="1" si="13"/>
        <v>21493.351298329646</v>
      </c>
      <c r="C194" s="20">
        <f t="shared" ca="1" si="10"/>
        <v>3543.7950052746628</v>
      </c>
      <c r="D194" s="20">
        <f t="shared" ca="1" si="14"/>
        <v>21262.770031647979</v>
      </c>
      <c r="E194" s="20">
        <f t="shared" ca="1" si="11"/>
        <v>230.58126668166733</v>
      </c>
    </row>
    <row r="195" spans="1:5" x14ac:dyDescent="0.3">
      <c r="A195" s="24">
        <f t="shared" ca="1" si="12"/>
        <v>48826</v>
      </c>
      <c r="B195" s="20">
        <f t="shared" ca="1" si="13"/>
        <v>25129.844227942693</v>
      </c>
      <c r="C195" s="20">
        <f t="shared" ca="1" si="10"/>
        <v>3543.7950052746628</v>
      </c>
      <c r="D195" s="20">
        <f t="shared" ca="1" si="14"/>
        <v>24806.565036922642</v>
      </c>
      <c r="E195" s="20">
        <f t="shared" ca="1" si="11"/>
        <v>323.27919102005035</v>
      </c>
    </row>
    <row r="196" spans="1:5" x14ac:dyDescent="0.3">
      <c r="A196" s="24">
        <f t="shared" ca="1" si="12"/>
        <v>48856</v>
      </c>
      <c r="B196" s="20">
        <f t="shared" ca="1" si="13"/>
        <v>28782.020860937653</v>
      </c>
      <c r="C196" s="20">
        <f t="shared" ca="1" si="10"/>
        <v>3543.7950052746628</v>
      </c>
      <c r="D196" s="20">
        <f t="shared" ca="1" si="14"/>
        <v>28350.360042197306</v>
      </c>
      <c r="E196" s="20">
        <f t="shared" ca="1" si="11"/>
        <v>431.66081874034717</v>
      </c>
    </row>
    <row r="197" spans="1:5" x14ac:dyDescent="0.3">
      <c r="A197" s="24">
        <f t="shared" ca="1" si="12"/>
        <v>48887</v>
      </c>
      <c r="B197" s="20">
        <f t="shared" ca="1" si="13"/>
        <v>32449.948839011224</v>
      </c>
      <c r="C197" s="20">
        <f t="shared" ca="1" si="10"/>
        <v>3543.7950052746628</v>
      </c>
      <c r="D197" s="20">
        <f t="shared" ca="1" si="14"/>
        <v>31894.15504747197</v>
      </c>
      <c r="E197" s="20">
        <f t="shared" ca="1" si="11"/>
        <v>555.79379153925402</v>
      </c>
    </row>
    <row r="198" spans="1:5" x14ac:dyDescent="0.3">
      <c r="A198" s="24">
        <f t="shared" ca="1" si="12"/>
        <v>48917</v>
      </c>
      <c r="B198" s="20">
        <f t="shared" ca="1" si="13"/>
        <v>36133.696095589607</v>
      </c>
      <c r="C198" s="20">
        <f t="shared" ca="1" si="10"/>
        <v>3543.7950052746628</v>
      </c>
      <c r="D198" s="20">
        <f t="shared" ca="1" si="14"/>
        <v>35437.95005274663</v>
      </c>
      <c r="E198" s="20">
        <f t="shared" ca="1" si="11"/>
        <v>695.74604284297675</v>
      </c>
    </row>
    <row r="199" spans="1:5" x14ac:dyDescent="0.3">
      <c r="A199" s="24">
        <f t="shared" ca="1" si="12"/>
        <v>48948</v>
      </c>
      <c r="B199" s="20">
        <f t="shared" ca="1" si="13"/>
        <v>39833.330857086708</v>
      </c>
      <c r="C199" s="20">
        <f t="shared" ca="1" si="10"/>
        <v>3543.7950052746628</v>
      </c>
      <c r="D199" s="20">
        <f t="shared" ca="1" si="14"/>
        <v>38981.74505802129</v>
      </c>
      <c r="E199" s="20">
        <f t="shared" ca="1" si="11"/>
        <v>851.58579906541854</v>
      </c>
    </row>
    <row r="200" spans="1:5" x14ac:dyDescent="0.3">
      <c r="A200" s="24">
        <f t="shared" ca="1" si="12"/>
        <v>48979</v>
      </c>
      <c r="B200" s="20">
        <f t="shared" ca="1" si="13"/>
        <v>43548.921644167764</v>
      </c>
      <c r="C200" s="20">
        <f t="shared" ca="1" si="10"/>
        <v>3543.7950052746628</v>
      </c>
      <c r="D200" s="20">
        <f t="shared" ca="1" si="14"/>
        <v>42525.54006329595</v>
      </c>
      <c r="E200" s="20">
        <f t="shared" ca="1" si="11"/>
        <v>1023.3815808718136</v>
      </c>
    </row>
    <row r="201" spans="1:5" x14ac:dyDescent="0.3">
      <c r="A201" s="24">
        <f t="shared" ca="1" si="12"/>
        <v>49007</v>
      </c>
      <c r="B201" s="20">
        <f t="shared" ca="1" si="13"/>
        <v>47280.537273018374</v>
      </c>
      <c r="C201" s="20">
        <f t="shared" ca="1" si="10"/>
        <v>3543.7950052746628</v>
      </c>
      <c r="D201" s="20">
        <f t="shared" ca="1" si="14"/>
        <v>46069.33506857061</v>
      </c>
      <c r="E201" s="20">
        <f t="shared" ca="1" si="11"/>
        <v>1211.2022044477635</v>
      </c>
    </row>
    <row r="202" spans="1:5" x14ac:dyDescent="0.3">
      <c r="A202" s="24">
        <f t="shared" ca="1" si="12"/>
        <v>49038</v>
      </c>
      <c r="B202" s="20">
        <f t="shared" ca="1" si="13"/>
        <v>51028.246856619073</v>
      </c>
      <c r="C202" s="20">
        <f t="shared" ref="C202:C265" ca="1" si="15">IF(A202&gt;=EDATE($A$9, 15*12), $B$1, 0)</f>
        <v>3543.7950052746628</v>
      </c>
      <c r="D202" s="20">
        <f t="shared" ca="1" si="14"/>
        <v>49613.13007384527</v>
      </c>
      <c r="E202" s="20">
        <f t="shared" ref="E202:E265" ca="1" si="16">B202-D202</f>
        <v>1415.1167827738027</v>
      </c>
    </row>
    <row r="203" spans="1:5" x14ac:dyDescent="0.3">
      <c r="A203" s="24">
        <f t="shared" ref="A203:A266" ca="1" si="17">EDATE(A202, 1)</f>
        <v>49068</v>
      </c>
      <c r="B203" s="20">
        <f t="shared" ref="B203:B266" ca="1" si="18">C203+B202*(1+(B$4/12))</f>
        <v>54792.119806025359</v>
      </c>
      <c r="C203" s="20">
        <f t="shared" ca="1" si="15"/>
        <v>3543.7950052746628</v>
      </c>
      <c r="D203" s="20">
        <f t="shared" ref="D203:D266" ca="1" si="19">C203+D202</f>
        <v>53156.92507911993</v>
      </c>
      <c r="E203" s="20">
        <f t="shared" ca="1" si="16"/>
        <v>1635.194726905429</v>
      </c>
    </row>
    <row r="204" spans="1:5" x14ac:dyDescent="0.3">
      <c r="A204" s="24">
        <f t="shared" ca="1" si="17"/>
        <v>49099</v>
      </c>
      <c r="B204" s="20">
        <f t="shared" ca="1" si="18"/>
        <v>58572.225831653239</v>
      </c>
      <c r="C204" s="20">
        <f t="shared" ca="1" si="15"/>
        <v>3543.7950052746628</v>
      </c>
      <c r="D204" s="20">
        <f t="shared" ca="1" si="19"/>
        <v>56700.72008439459</v>
      </c>
      <c r="E204" s="20">
        <f t="shared" ca="1" si="16"/>
        <v>1871.5057472586486</v>
      </c>
    </row>
    <row r="205" spans="1:5" x14ac:dyDescent="0.3">
      <c r="A205" s="24">
        <f t="shared" ca="1" si="17"/>
        <v>49129</v>
      </c>
      <c r="B205" s="20">
        <f t="shared" ca="1" si="18"/>
        <v>62368.634944570345</v>
      </c>
      <c r="C205" s="20">
        <f t="shared" ca="1" si="15"/>
        <v>3543.7950052746628</v>
      </c>
      <c r="D205" s="20">
        <f t="shared" ca="1" si="19"/>
        <v>60244.51508966925</v>
      </c>
      <c r="E205" s="20">
        <f t="shared" ca="1" si="16"/>
        <v>2124.1198549010951</v>
      </c>
    </row>
    <row r="206" spans="1:5" x14ac:dyDescent="0.3">
      <c r="A206" s="24">
        <f t="shared" ca="1" si="17"/>
        <v>49160</v>
      </c>
      <c r="B206" s="20">
        <f t="shared" ca="1" si="18"/>
        <v>66181.417457792602</v>
      </c>
      <c r="C206" s="20">
        <f t="shared" ca="1" si="15"/>
        <v>3543.7950052746628</v>
      </c>
      <c r="D206" s="20">
        <f t="shared" ca="1" si="19"/>
        <v>63788.31009494391</v>
      </c>
      <c r="E206" s="20">
        <f t="shared" ca="1" si="16"/>
        <v>2393.107362848692</v>
      </c>
    </row>
    <row r="207" spans="1:5" x14ac:dyDescent="0.3">
      <c r="A207" s="24">
        <f t="shared" ca="1" si="17"/>
        <v>49191</v>
      </c>
      <c r="B207" s="20">
        <f t="shared" ca="1" si="18"/>
        <v>70010.643987586474</v>
      </c>
      <c r="C207" s="20">
        <f t="shared" ca="1" si="15"/>
        <v>3543.7950052746628</v>
      </c>
      <c r="D207" s="20">
        <f t="shared" ca="1" si="19"/>
        <v>67332.10510021857</v>
      </c>
      <c r="E207" s="20">
        <f t="shared" ca="1" si="16"/>
        <v>2678.538887367904</v>
      </c>
    </row>
    <row r="208" spans="1:5" x14ac:dyDescent="0.3">
      <c r="A208" s="24">
        <f t="shared" ca="1" si="17"/>
        <v>49221</v>
      </c>
      <c r="B208" s="20">
        <f t="shared" ca="1" si="18"/>
        <v>73856.385454776871</v>
      </c>
      <c r="C208" s="20">
        <f t="shared" ca="1" si="15"/>
        <v>3543.7950052746628</v>
      </c>
      <c r="D208" s="20">
        <f t="shared" ca="1" si="19"/>
        <v>70875.900105493231</v>
      </c>
      <c r="E208" s="20">
        <f t="shared" ca="1" si="16"/>
        <v>2980.485349283641</v>
      </c>
    </row>
    <row r="209" spans="1:5" x14ac:dyDescent="0.3">
      <c r="A209" s="24">
        <f t="shared" ca="1" si="17"/>
        <v>49252</v>
      </c>
      <c r="B209" s="20">
        <f t="shared" ca="1" si="18"/>
        <v>77718.713086060641</v>
      </c>
      <c r="C209" s="20">
        <f t="shared" ca="1" si="15"/>
        <v>3543.7950052746628</v>
      </c>
      <c r="D209" s="20">
        <f t="shared" ca="1" si="19"/>
        <v>74419.695110767891</v>
      </c>
      <c r="E209" s="20">
        <f t="shared" ca="1" si="16"/>
        <v>3299.0179752927506</v>
      </c>
    </row>
    <row r="210" spans="1:5" x14ac:dyDescent="0.3">
      <c r="A210" s="24">
        <f t="shared" ca="1" si="17"/>
        <v>49282</v>
      </c>
      <c r="B210" s="20">
        <f t="shared" ca="1" si="18"/>
        <v>81597.698415325765</v>
      </c>
      <c r="C210" s="20">
        <f t="shared" ca="1" si="15"/>
        <v>3543.7950052746628</v>
      </c>
      <c r="D210" s="20">
        <f t="shared" ca="1" si="19"/>
        <v>77963.490116042551</v>
      </c>
      <c r="E210" s="20">
        <f t="shared" ca="1" si="16"/>
        <v>3634.2082992832147</v>
      </c>
    </row>
    <row r="211" spans="1:5" x14ac:dyDescent="0.3">
      <c r="A211" s="24">
        <f t="shared" ca="1" si="17"/>
        <v>49313</v>
      </c>
      <c r="B211" s="20">
        <f t="shared" ca="1" si="18"/>
        <v>85493.413284976239</v>
      </c>
      <c r="C211" s="20">
        <f t="shared" ca="1" si="15"/>
        <v>3543.7950052746628</v>
      </c>
      <c r="D211" s="20">
        <f t="shared" ca="1" si="19"/>
        <v>81507.285121317211</v>
      </c>
      <c r="E211" s="20">
        <f t="shared" ca="1" si="16"/>
        <v>3986.1281636590284</v>
      </c>
    </row>
    <row r="212" spans="1:5" x14ac:dyDescent="0.3">
      <c r="A212" s="24">
        <f t="shared" ca="1" si="17"/>
        <v>49344</v>
      </c>
      <c r="B212" s="20">
        <f t="shared" ca="1" si="18"/>
        <v>89405.929847262654</v>
      </c>
      <c r="C212" s="20">
        <f t="shared" ca="1" si="15"/>
        <v>3543.7950052746628</v>
      </c>
      <c r="D212" s="20">
        <f t="shared" ca="1" si="19"/>
        <v>85051.080126591871</v>
      </c>
      <c r="E212" s="20">
        <f t="shared" ca="1" si="16"/>
        <v>4354.8497206707834</v>
      </c>
    </row>
    <row r="213" spans="1:5" x14ac:dyDescent="0.3">
      <c r="A213" s="24">
        <f t="shared" ca="1" si="17"/>
        <v>49372</v>
      </c>
      <c r="B213" s="20">
        <f t="shared" ca="1" si="18"/>
        <v>93335.320565618516</v>
      </c>
      <c r="C213" s="20">
        <f t="shared" ca="1" si="15"/>
        <v>3543.7950052746628</v>
      </c>
      <c r="D213" s="20">
        <f t="shared" ca="1" si="19"/>
        <v>88594.875131866531</v>
      </c>
      <c r="E213" s="20">
        <f t="shared" ca="1" si="16"/>
        <v>4740.4454337519855</v>
      </c>
    </row>
    <row r="214" spans="1:5" x14ac:dyDescent="0.3">
      <c r="A214" s="24">
        <f t="shared" ca="1" si="17"/>
        <v>49403</v>
      </c>
      <c r="B214" s="20">
        <f t="shared" ca="1" si="18"/>
        <v>97281.658216002354</v>
      </c>
      <c r="C214" s="20">
        <f t="shared" ca="1" si="15"/>
        <v>3543.7950052746628</v>
      </c>
      <c r="D214" s="20">
        <f t="shared" ca="1" si="19"/>
        <v>92138.670137141191</v>
      </c>
      <c r="E214" s="20">
        <f t="shared" ca="1" si="16"/>
        <v>5142.9880788611626</v>
      </c>
    </row>
    <row r="215" spans="1:5" x14ac:dyDescent="0.3">
      <c r="A215" s="24">
        <f t="shared" ca="1" si="17"/>
        <v>49433</v>
      </c>
      <c r="B215" s="20">
        <f t="shared" ca="1" si="18"/>
        <v>101245.01588824557</v>
      </c>
      <c r="C215" s="20">
        <f t="shared" ca="1" si="15"/>
        <v>3543.7950052746628</v>
      </c>
      <c r="D215" s="20">
        <f t="shared" ca="1" si="19"/>
        <v>95682.465142415851</v>
      </c>
      <c r="E215" s="20">
        <f t="shared" ca="1" si="16"/>
        <v>5562.5507458297216</v>
      </c>
    </row>
    <row r="216" spans="1:5" x14ac:dyDescent="0.3">
      <c r="A216" s="24">
        <f t="shared" ca="1" si="17"/>
        <v>49464</v>
      </c>
      <c r="B216" s="20">
        <f t="shared" ca="1" si="18"/>
        <v>105225.46698740617</v>
      </c>
      <c r="C216" s="20">
        <f t="shared" ca="1" si="15"/>
        <v>3543.7950052746628</v>
      </c>
      <c r="D216" s="20">
        <f t="shared" ca="1" si="19"/>
        <v>99226.260147690511</v>
      </c>
      <c r="E216" s="20">
        <f t="shared" ca="1" si="16"/>
        <v>5999.2068397156545</v>
      </c>
    </row>
    <row r="217" spans="1:5" x14ac:dyDescent="0.3">
      <c r="A217" s="24">
        <f t="shared" ca="1" si="17"/>
        <v>49494</v>
      </c>
      <c r="B217" s="20">
        <f t="shared" ca="1" si="18"/>
        <v>109223.08523512825</v>
      </c>
      <c r="C217" s="20">
        <f t="shared" ca="1" si="15"/>
        <v>3543.7950052746628</v>
      </c>
      <c r="D217" s="20">
        <f t="shared" ca="1" si="19"/>
        <v>102770.05515296517</v>
      </c>
      <c r="E217" s="20">
        <f t="shared" ca="1" si="16"/>
        <v>6453.0300821630808</v>
      </c>
    </row>
    <row r="218" spans="1:5" x14ac:dyDescent="0.3">
      <c r="A218" s="24">
        <f t="shared" ca="1" si="17"/>
        <v>49525</v>
      </c>
      <c r="B218" s="20">
        <f t="shared" ca="1" si="18"/>
        <v>113237.94467100743</v>
      </c>
      <c r="C218" s="20">
        <f t="shared" ca="1" si="15"/>
        <v>3543.7950052746628</v>
      </c>
      <c r="D218" s="20">
        <f t="shared" ca="1" si="19"/>
        <v>106313.85015823983</v>
      </c>
      <c r="E218" s="20">
        <f t="shared" ca="1" si="16"/>
        <v>6924.094512767595</v>
      </c>
    </row>
    <row r="219" spans="1:5" x14ac:dyDescent="0.3">
      <c r="A219" s="24">
        <f t="shared" ca="1" si="17"/>
        <v>49556</v>
      </c>
      <c r="B219" s="20">
        <f t="shared" ca="1" si="18"/>
        <v>117270.1196539621</v>
      </c>
      <c r="C219" s="20">
        <f t="shared" ca="1" si="15"/>
        <v>3543.7950052746628</v>
      </c>
      <c r="D219" s="20">
        <f t="shared" ca="1" si="19"/>
        <v>109857.64516351449</v>
      </c>
      <c r="E219" s="20">
        <f t="shared" ca="1" si="16"/>
        <v>7412.4744904476102</v>
      </c>
    </row>
    <row r="220" spans="1:5" x14ac:dyDescent="0.3">
      <c r="A220" s="24">
        <f t="shared" ca="1" si="17"/>
        <v>49586</v>
      </c>
      <c r="B220" s="20">
        <f t="shared" ca="1" si="18"/>
        <v>121319.68486361064</v>
      </c>
      <c r="C220" s="20">
        <f t="shared" ca="1" si="15"/>
        <v>3543.7950052746628</v>
      </c>
      <c r="D220" s="20">
        <f t="shared" ca="1" si="19"/>
        <v>113401.44016878915</v>
      </c>
      <c r="E220" s="20">
        <f t="shared" ca="1" si="16"/>
        <v>7918.2446948214929</v>
      </c>
    </row>
    <row r="221" spans="1:5" x14ac:dyDescent="0.3">
      <c r="A221" s="24">
        <f t="shared" ca="1" si="17"/>
        <v>49617</v>
      </c>
      <c r="B221" s="20">
        <f t="shared" ca="1" si="18"/>
        <v>125386.71530165456</v>
      </c>
      <c r="C221" s="20">
        <f t="shared" ca="1" si="15"/>
        <v>3543.7950052746628</v>
      </c>
      <c r="D221" s="20">
        <f t="shared" ca="1" si="19"/>
        <v>116945.23517406381</v>
      </c>
      <c r="E221" s="20">
        <f t="shared" ca="1" si="16"/>
        <v>8441.4801275907521</v>
      </c>
    </row>
    <row r="222" spans="1:5" x14ac:dyDescent="0.3">
      <c r="A222" s="24">
        <f t="shared" ca="1" si="17"/>
        <v>49647</v>
      </c>
      <c r="B222" s="20">
        <f t="shared" ca="1" si="18"/>
        <v>129471.28629326758</v>
      </c>
      <c r="C222" s="20">
        <f t="shared" ca="1" si="15"/>
        <v>3543.7950052746628</v>
      </c>
      <c r="D222" s="20">
        <f t="shared" ca="1" si="19"/>
        <v>120489.03017933847</v>
      </c>
      <c r="E222" s="20">
        <f t="shared" ca="1" si="16"/>
        <v>8982.2561139291065</v>
      </c>
    </row>
    <row r="223" spans="1:5" x14ac:dyDescent="0.3">
      <c r="A223" s="24">
        <f t="shared" ca="1" si="17"/>
        <v>49678</v>
      </c>
      <c r="B223" s="20">
        <f t="shared" ca="1" si="18"/>
        <v>133573.47348849074</v>
      </c>
      <c r="C223" s="20">
        <f t="shared" ca="1" si="15"/>
        <v>3543.7950052746628</v>
      </c>
      <c r="D223" s="20">
        <f t="shared" ca="1" si="19"/>
        <v>124032.82518461313</v>
      </c>
      <c r="E223" s="20">
        <f t="shared" ca="1" si="16"/>
        <v>9540.6483038776059</v>
      </c>
    </row>
    <row r="224" spans="1:5" x14ac:dyDescent="0.3">
      <c r="A224" s="24">
        <f t="shared" ca="1" si="17"/>
        <v>49709</v>
      </c>
      <c r="B224" s="20">
        <f t="shared" ca="1" si="18"/>
        <v>137693.35286363348</v>
      </c>
      <c r="C224" s="20">
        <f t="shared" ca="1" si="15"/>
        <v>3543.7950052746628</v>
      </c>
      <c r="D224" s="20">
        <f t="shared" ca="1" si="19"/>
        <v>127576.62018988779</v>
      </c>
      <c r="E224" s="20">
        <f t="shared" ca="1" si="16"/>
        <v>10116.73267374569</v>
      </c>
    </row>
    <row r="225" spans="1:5" x14ac:dyDescent="0.3">
      <c r="A225" s="24">
        <f t="shared" ca="1" si="17"/>
        <v>49738</v>
      </c>
      <c r="B225" s="20">
        <f t="shared" ca="1" si="18"/>
        <v>141831.00072268082</v>
      </c>
      <c r="C225" s="20">
        <f t="shared" ca="1" si="15"/>
        <v>3543.7950052746628</v>
      </c>
      <c r="D225" s="20">
        <f t="shared" ca="1" si="19"/>
        <v>131120.41519516247</v>
      </c>
      <c r="E225" s="20">
        <f t="shared" ca="1" si="16"/>
        <v>10710.585527518357</v>
      </c>
    </row>
    <row r="226" spans="1:5" x14ac:dyDescent="0.3">
      <c r="A226" s="24">
        <f t="shared" ca="1" si="17"/>
        <v>49769</v>
      </c>
      <c r="B226" s="20">
        <f t="shared" ca="1" si="18"/>
        <v>145986.49369870656</v>
      </c>
      <c r="C226" s="20">
        <f t="shared" ca="1" si="15"/>
        <v>3543.7950052746628</v>
      </c>
      <c r="D226" s="20">
        <f t="shared" ca="1" si="19"/>
        <v>134664.21020043714</v>
      </c>
      <c r="E226" s="20">
        <f t="shared" ca="1" si="16"/>
        <v>11322.283498269418</v>
      </c>
    </row>
    <row r="227" spans="1:5" x14ac:dyDescent="0.3">
      <c r="A227" s="24">
        <f t="shared" ca="1" si="17"/>
        <v>49799</v>
      </c>
      <c r="B227" s="20">
        <f t="shared" ca="1" si="18"/>
        <v>150159.90875529265</v>
      </c>
      <c r="C227" s="20">
        <f t="shared" ca="1" si="15"/>
        <v>3543.7950052746628</v>
      </c>
      <c r="D227" s="20">
        <f t="shared" ca="1" si="19"/>
        <v>138208.00520571182</v>
      </c>
      <c r="E227" s="20">
        <f t="shared" ca="1" si="16"/>
        <v>11951.903549580835</v>
      </c>
    </row>
    <row r="228" spans="1:5" x14ac:dyDescent="0.3">
      <c r="A228" s="24">
        <f t="shared" ca="1" si="17"/>
        <v>49830</v>
      </c>
      <c r="B228" s="20">
        <f t="shared" ca="1" si="18"/>
        <v>154351.32318795455</v>
      </c>
      <c r="C228" s="20">
        <f t="shared" ca="1" si="15"/>
        <v>3543.7950052746628</v>
      </c>
      <c r="D228" s="20">
        <f t="shared" ca="1" si="19"/>
        <v>141751.80021098649</v>
      </c>
      <c r="E228" s="20">
        <f t="shared" ca="1" si="16"/>
        <v>12599.522976968059</v>
      </c>
    </row>
    <row r="229" spans="1:5" x14ac:dyDescent="0.3">
      <c r="A229" s="24">
        <f t="shared" ca="1" si="17"/>
        <v>49860</v>
      </c>
      <c r="B229" s="20">
        <f t="shared" ca="1" si="18"/>
        <v>158560.81462557285</v>
      </c>
      <c r="C229" s="20">
        <f t="shared" ca="1" si="15"/>
        <v>3543.7950052746628</v>
      </c>
      <c r="D229" s="20">
        <f t="shared" ca="1" si="19"/>
        <v>145295.59521626116</v>
      </c>
      <c r="E229" s="20">
        <f t="shared" ca="1" si="16"/>
        <v>13265.219409311685</v>
      </c>
    </row>
    <row r="230" spans="1:5" x14ac:dyDescent="0.3">
      <c r="A230" s="24">
        <f t="shared" ca="1" si="17"/>
        <v>49891</v>
      </c>
      <c r="B230" s="20">
        <f t="shared" ca="1" si="18"/>
        <v>162788.46103183104</v>
      </c>
      <c r="C230" s="20">
        <f t="shared" ca="1" si="15"/>
        <v>3543.7950052746628</v>
      </c>
      <c r="D230" s="20">
        <f t="shared" ca="1" si="19"/>
        <v>148839.39022153584</v>
      </c>
      <c r="E230" s="20">
        <f t="shared" ca="1" si="16"/>
        <v>13949.070810295205</v>
      </c>
    </row>
    <row r="231" spans="1:5" x14ac:dyDescent="0.3">
      <c r="A231" s="24">
        <f t="shared" ca="1" si="17"/>
        <v>49922</v>
      </c>
      <c r="B231" s="20">
        <f t="shared" ca="1" si="18"/>
        <v>167034.34070665945</v>
      </c>
      <c r="C231" s="20">
        <f t="shared" ca="1" si="15"/>
        <v>3543.7950052746628</v>
      </c>
      <c r="D231" s="20">
        <f t="shared" ca="1" si="19"/>
        <v>152383.18522681051</v>
      </c>
      <c r="E231" s="20">
        <f t="shared" ca="1" si="16"/>
        <v>14651.155479848938</v>
      </c>
    </row>
    <row r="232" spans="1:5" x14ac:dyDescent="0.3">
      <c r="A232" s="24">
        <f t="shared" ca="1" si="17"/>
        <v>49952</v>
      </c>
      <c r="B232" s="20">
        <f t="shared" ca="1" si="18"/>
        <v>171298.53228768546</v>
      </c>
      <c r="C232" s="20">
        <f t="shared" ca="1" si="15"/>
        <v>3543.7950052746628</v>
      </c>
      <c r="D232" s="20">
        <f t="shared" ca="1" si="19"/>
        <v>155926.98023208519</v>
      </c>
      <c r="E232" s="20">
        <f t="shared" ca="1" si="16"/>
        <v>15371.552055600274</v>
      </c>
    </row>
    <row r="233" spans="1:5" x14ac:dyDescent="0.3">
      <c r="A233" s="24">
        <f t="shared" ca="1" si="17"/>
        <v>49983</v>
      </c>
      <c r="B233" s="20">
        <f t="shared" ca="1" si="18"/>
        <v>175581.11475168992</v>
      </c>
      <c r="C233" s="20">
        <f t="shared" ca="1" si="15"/>
        <v>3543.7950052746628</v>
      </c>
      <c r="D233" s="20">
        <f t="shared" ca="1" si="19"/>
        <v>159470.77523735986</v>
      </c>
      <c r="E233" s="20">
        <f t="shared" ca="1" si="16"/>
        <v>16110.339514330059</v>
      </c>
    </row>
    <row r="234" spans="1:5" x14ac:dyDescent="0.3">
      <c r="A234" s="24">
        <f t="shared" ca="1" si="17"/>
        <v>50013</v>
      </c>
      <c r="B234" s="20">
        <f t="shared" ca="1" si="18"/>
        <v>179882.16741606989</v>
      </c>
      <c r="C234" s="20">
        <f t="shared" ca="1" si="15"/>
        <v>3543.7950052746628</v>
      </c>
      <c r="D234" s="20">
        <f t="shared" ca="1" si="19"/>
        <v>163014.57024263454</v>
      </c>
      <c r="E234" s="20">
        <f t="shared" ca="1" si="16"/>
        <v>16867.597173435352</v>
      </c>
    </row>
    <row r="235" spans="1:5" x14ac:dyDescent="0.3">
      <c r="A235" s="24">
        <f t="shared" ca="1" si="17"/>
        <v>50044</v>
      </c>
      <c r="B235" s="20">
        <f t="shared" ca="1" si="18"/>
        <v>184201.76994030765</v>
      </c>
      <c r="C235" s="20">
        <f t="shared" ca="1" si="15"/>
        <v>3543.7950052746628</v>
      </c>
      <c r="D235" s="20">
        <f t="shared" ca="1" si="19"/>
        <v>166558.36524790921</v>
      </c>
      <c r="E235" s="20">
        <f t="shared" ca="1" si="16"/>
        <v>17643.404692398442</v>
      </c>
    </row>
    <row r="236" spans="1:5" x14ac:dyDescent="0.3">
      <c r="A236" s="24">
        <f t="shared" ca="1" si="17"/>
        <v>50075</v>
      </c>
      <c r="B236" s="20">
        <f t="shared" ca="1" si="18"/>
        <v>188540.00232744607</v>
      </c>
      <c r="C236" s="20">
        <f t="shared" ca="1" si="15"/>
        <v>3543.7950052746628</v>
      </c>
      <c r="D236" s="20">
        <f t="shared" ca="1" si="19"/>
        <v>170102.16025318389</v>
      </c>
      <c r="E236" s="20">
        <f t="shared" ca="1" si="16"/>
        <v>18437.842074262182</v>
      </c>
    </row>
    <row r="237" spans="1:5" x14ac:dyDescent="0.3">
      <c r="A237" s="24">
        <f t="shared" ca="1" si="17"/>
        <v>50103</v>
      </c>
      <c r="B237" s="20">
        <f t="shared" ca="1" si="18"/>
        <v>192896.94492557037</v>
      </c>
      <c r="C237" s="20">
        <f t="shared" ca="1" si="15"/>
        <v>3543.7950052746628</v>
      </c>
      <c r="D237" s="20">
        <f t="shared" ca="1" si="19"/>
        <v>173645.95525845856</v>
      </c>
      <c r="E237" s="20">
        <f t="shared" ca="1" si="16"/>
        <v>19250.989667111804</v>
      </c>
    </row>
    <row r="238" spans="1:5" x14ac:dyDescent="0.3">
      <c r="A238" s="24">
        <f t="shared" ca="1" si="17"/>
        <v>50134</v>
      </c>
      <c r="B238" s="20">
        <f t="shared" ca="1" si="18"/>
        <v>197272.67842929618</v>
      </c>
      <c r="C238" s="20">
        <f t="shared" ca="1" si="15"/>
        <v>3543.7950052746628</v>
      </c>
      <c r="D238" s="20">
        <f t="shared" ca="1" si="19"/>
        <v>177189.75026373324</v>
      </c>
      <c r="E238" s="20">
        <f t="shared" ca="1" si="16"/>
        <v>20082.928165562946</v>
      </c>
    </row>
    <row r="239" spans="1:5" x14ac:dyDescent="0.3">
      <c r="A239" s="24">
        <f t="shared" ca="1" si="17"/>
        <v>50164</v>
      </c>
      <c r="B239" s="20">
        <f t="shared" ca="1" si="18"/>
        <v>201667.28388126421</v>
      </c>
      <c r="C239" s="20">
        <f t="shared" ca="1" si="15"/>
        <v>3543.7950052746628</v>
      </c>
      <c r="D239" s="20">
        <f t="shared" ca="1" si="19"/>
        <v>180733.54526900791</v>
      </c>
      <c r="E239" s="20">
        <f t="shared" ca="1" si="16"/>
        <v>20933.738612256304</v>
      </c>
    </row>
    <row r="240" spans="1:5" x14ac:dyDescent="0.3">
      <c r="A240" s="24">
        <f t="shared" ca="1" si="17"/>
        <v>50195</v>
      </c>
      <c r="B240" s="20">
        <f t="shared" ca="1" si="18"/>
        <v>206080.84267364105</v>
      </c>
      <c r="C240" s="20">
        <f t="shared" ca="1" si="15"/>
        <v>3543.7950052746628</v>
      </c>
      <c r="D240" s="20">
        <f t="shared" ca="1" si="19"/>
        <v>184277.34027428259</v>
      </c>
      <c r="E240" s="20">
        <f t="shared" ca="1" si="16"/>
        <v>21803.502399358462</v>
      </c>
    </row>
    <row r="241" spans="1:5" x14ac:dyDescent="0.3">
      <c r="A241" s="24">
        <f t="shared" ca="1" si="17"/>
        <v>50225</v>
      </c>
      <c r="B241" s="20">
        <f t="shared" ca="1" si="18"/>
        <v>210513.43654962676</v>
      </c>
      <c r="C241" s="20">
        <f t="shared" ca="1" si="15"/>
        <v>3543.7950052746628</v>
      </c>
      <c r="D241" s="20">
        <f t="shared" ca="1" si="19"/>
        <v>187821.13527955726</v>
      </c>
      <c r="E241" s="20">
        <f t="shared" ca="1" si="16"/>
        <v>22692.301270069496</v>
      </c>
    </row>
    <row r="242" spans="1:5" x14ac:dyDescent="0.3">
      <c r="A242" s="24">
        <f t="shared" ca="1" si="17"/>
        <v>50256</v>
      </c>
      <c r="B242" s="20">
        <f t="shared" ca="1" si="18"/>
        <v>214965.14760496881</v>
      </c>
      <c r="C242" s="20">
        <f t="shared" ca="1" si="15"/>
        <v>3543.7950052746628</v>
      </c>
      <c r="D242" s="20">
        <f t="shared" ca="1" si="19"/>
        <v>191364.93028483193</v>
      </c>
      <c r="E242" s="20">
        <f t="shared" ca="1" si="16"/>
        <v>23600.217320136871</v>
      </c>
    </row>
    <row r="243" spans="1:5" x14ac:dyDescent="0.3">
      <c r="A243" s="24">
        <f t="shared" ca="1" si="17"/>
        <v>50287</v>
      </c>
      <c r="B243" s="20">
        <f t="shared" ca="1" si="18"/>
        <v>219436.05828948255</v>
      </c>
      <c r="C243" s="20">
        <f t="shared" ca="1" si="15"/>
        <v>3543.7950052746628</v>
      </c>
      <c r="D243" s="20">
        <f t="shared" ca="1" si="19"/>
        <v>194908.72529010661</v>
      </c>
      <c r="E243" s="20">
        <f t="shared" ca="1" si="16"/>
        <v>24527.33299937594</v>
      </c>
    </row>
    <row r="244" spans="1:5" x14ac:dyDescent="0.3">
      <c r="A244" s="24">
        <f t="shared" ca="1" si="17"/>
        <v>50317</v>
      </c>
      <c r="B244" s="20">
        <f t="shared" ca="1" si="18"/>
        <v>223926.25140857822</v>
      </c>
      <c r="C244" s="20">
        <f t="shared" ca="1" si="15"/>
        <v>3543.7950052746628</v>
      </c>
      <c r="D244" s="20">
        <f t="shared" ca="1" si="19"/>
        <v>198452.52029538128</v>
      </c>
      <c r="E244" s="20">
        <f t="shared" ca="1" si="16"/>
        <v>25473.731113196933</v>
      </c>
    </row>
    <row r="245" spans="1:5" x14ac:dyDescent="0.3">
      <c r="A245" s="24">
        <f t="shared" ca="1" si="17"/>
        <v>50348</v>
      </c>
      <c r="B245" s="20">
        <f t="shared" ca="1" si="18"/>
        <v>228435.81012479466</v>
      </c>
      <c r="C245" s="20">
        <f t="shared" ca="1" si="15"/>
        <v>3543.7950052746628</v>
      </c>
      <c r="D245" s="20">
        <f t="shared" ca="1" si="19"/>
        <v>201996.31530065596</v>
      </c>
      <c r="E245" s="20">
        <f t="shared" ca="1" si="16"/>
        <v>26439.494824138703</v>
      </c>
    </row>
    <row r="246" spans="1:5" x14ac:dyDescent="0.3">
      <c r="A246" s="24">
        <f t="shared" ca="1" si="17"/>
        <v>50378</v>
      </c>
      <c r="B246" s="20">
        <f t="shared" ca="1" si="18"/>
        <v>232964.8179593395</v>
      </c>
      <c r="C246" s="20">
        <f t="shared" ca="1" si="15"/>
        <v>3543.7950052746628</v>
      </c>
      <c r="D246" s="20">
        <f t="shared" ca="1" si="19"/>
        <v>205540.11030593063</v>
      </c>
      <c r="E246" s="20">
        <f t="shared" ca="1" si="16"/>
        <v>27424.70765340887</v>
      </c>
    </row>
    <row r="247" spans="1:5" x14ac:dyDescent="0.3">
      <c r="A247" s="24">
        <f t="shared" ca="1" si="17"/>
        <v>50409</v>
      </c>
      <c r="B247" s="20">
        <f t="shared" ca="1" si="18"/>
        <v>237513.35879363611</v>
      </c>
      <c r="C247" s="20">
        <f t="shared" ca="1" si="15"/>
        <v>3543.7950052746628</v>
      </c>
      <c r="D247" s="20">
        <f t="shared" ca="1" si="19"/>
        <v>209083.90531120531</v>
      </c>
      <c r="E247" s="20">
        <f t="shared" ca="1" si="16"/>
        <v>28429.453482430807</v>
      </c>
    </row>
    <row r="248" spans="1:5" x14ac:dyDescent="0.3">
      <c r="A248" s="24">
        <f t="shared" ca="1" si="17"/>
        <v>50440</v>
      </c>
      <c r="B248" s="20">
        <f t="shared" ca="1" si="18"/>
        <v>242081.51687087707</v>
      </c>
      <c r="C248" s="20">
        <f t="shared" ca="1" si="15"/>
        <v>3543.7950052746628</v>
      </c>
      <c r="D248" s="20">
        <f t="shared" ca="1" si="19"/>
        <v>212627.70031647998</v>
      </c>
      <c r="E248" s="20">
        <f t="shared" ca="1" si="16"/>
        <v>29453.816554397083</v>
      </c>
    </row>
    <row r="249" spans="1:5" x14ac:dyDescent="0.3">
      <c r="A249" s="24">
        <f t="shared" ca="1" si="17"/>
        <v>50468</v>
      </c>
      <c r="B249" s="20">
        <f t="shared" ca="1" si="18"/>
        <v>246669.3767975845</v>
      </c>
      <c r="C249" s="20">
        <f t="shared" ca="1" si="15"/>
        <v>3543.7950052746628</v>
      </c>
      <c r="D249" s="20">
        <f t="shared" ca="1" si="19"/>
        <v>216171.49532175466</v>
      </c>
      <c r="E249" s="20">
        <f t="shared" ca="1" si="16"/>
        <v>30497.881475829839</v>
      </c>
    </row>
    <row r="250" spans="1:5" x14ac:dyDescent="0.3">
      <c r="A250" s="24">
        <f t="shared" ca="1" si="17"/>
        <v>50499</v>
      </c>
      <c r="B250" s="20">
        <f t="shared" ca="1" si="18"/>
        <v>251277.02354517704</v>
      </c>
      <c r="C250" s="20">
        <f t="shared" ca="1" si="15"/>
        <v>3543.7950052746628</v>
      </c>
      <c r="D250" s="20">
        <f t="shared" ca="1" si="19"/>
        <v>219715.29032702933</v>
      </c>
      <c r="E250" s="20">
        <f t="shared" ca="1" si="16"/>
        <v>31561.73321814771</v>
      </c>
    </row>
    <row r="251" spans="1:5" x14ac:dyDescent="0.3">
      <c r="A251" s="24">
        <f t="shared" ca="1" si="17"/>
        <v>50529</v>
      </c>
      <c r="B251" s="20">
        <f t="shared" ca="1" si="18"/>
        <v>255904.54245154362</v>
      </c>
      <c r="C251" s="20">
        <f t="shared" ca="1" si="15"/>
        <v>3543.7950052746628</v>
      </c>
      <c r="D251" s="20">
        <f t="shared" ca="1" si="19"/>
        <v>223259.08533230401</v>
      </c>
      <c r="E251" s="20">
        <f t="shared" ca="1" si="16"/>
        <v>32645.457119239611</v>
      </c>
    </row>
    <row r="252" spans="1:5" x14ac:dyDescent="0.3">
      <c r="A252" s="24">
        <f t="shared" ca="1" si="17"/>
        <v>50560</v>
      </c>
      <c r="B252" s="20">
        <f t="shared" ca="1" si="18"/>
        <v>260552.01922262393</v>
      </c>
      <c r="C252" s="20">
        <f t="shared" ca="1" si="15"/>
        <v>3543.7950052746628</v>
      </c>
      <c r="D252" s="20">
        <f t="shared" ca="1" si="19"/>
        <v>226802.88033757868</v>
      </c>
      <c r="E252" s="20">
        <f t="shared" ca="1" si="16"/>
        <v>33749.138885045249</v>
      </c>
    </row>
    <row r="253" spans="1:5" x14ac:dyDescent="0.3">
      <c r="A253" s="24">
        <f t="shared" ca="1" si="17"/>
        <v>50590</v>
      </c>
      <c r="B253" s="20">
        <f t="shared" ca="1" si="18"/>
        <v>265219.53993399581</v>
      </c>
      <c r="C253" s="20">
        <f t="shared" ca="1" si="15"/>
        <v>3543.7950052746628</v>
      </c>
      <c r="D253" s="20">
        <f t="shared" ca="1" si="19"/>
        <v>230346.67534285336</v>
      </c>
      <c r="E253" s="20">
        <f t="shared" ca="1" si="16"/>
        <v>34872.864591142454</v>
      </c>
    </row>
    <row r="254" spans="1:5" x14ac:dyDescent="0.3">
      <c r="A254" s="24">
        <f t="shared" ca="1" si="17"/>
        <v>50621</v>
      </c>
      <c r="B254" s="20">
        <f t="shared" ca="1" si="18"/>
        <v>269907.19103246951</v>
      </c>
      <c r="C254" s="20">
        <f t="shared" ca="1" si="15"/>
        <v>3543.7950052746628</v>
      </c>
      <c r="D254" s="20">
        <f t="shared" ca="1" si="19"/>
        <v>233890.47034812803</v>
      </c>
      <c r="E254" s="20">
        <f t="shared" ca="1" si="16"/>
        <v>36016.720684341475</v>
      </c>
    </row>
    <row r="255" spans="1:5" x14ac:dyDescent="0.3">
      <c r="A255" s="24">
        <f t="shared" ca="1" si="17"/>
        <v>50652</v>
      </c>
      <c r="B255" s="20">
        <f t="shared" ca="1" si="18"/>
        <v>274615.05933768867</v>
      </c>
      <c r="C255" s="20">
        <f t="shared" ca="1" si="15"/>
        <v>3543.7950052746628</v>
      </c>
      <c r="D255" s="20">
        <f t="shared" ca="1" si="19"/>
        <v>237434.2653534027</v>
      </c>
      <c r="E255" s="20">
        <f t="shared" ca="1" si="16"/>
        <v>37180.793984285963</v>
      </c>
    </row>
    <row r="256" spans="1:5" x14ac:dyDescent="0.3">
      <c r="A256" s="24">
        <f t="shared" ca="1" si="17"/>
        <v>50682</v>
      </c>
      <c r="B256" s="20">
        <f t="shared" ca="1" si="18"/>
        <v>279343.2320437383</v>
      </c>
      <c r="C256" s="20">
        <f t="shared" ca="1" si="15"/>
        <v>3543.7950052746628</v>
      </c>
      <c r="D256" s="20">
        <f t="shared" ca="1" si="19"/>
        <v>240978.06035867738</v>
      </c>
      <c r="E256" s="20">
        <f t="shared" ca="1" si="16"/>
        <v>38365.171685060923</v>
      </c>
    </row>
    <row r="257" spans="1:5" x14ac:dyDescent="0.3">
      <c r="A257" s="24">
        <f t="shared" ca="1" si="17"/>
        <v>50713</v>
      </c>
      <c r="B257" s="20">
        <f t="shared" ca="1" si="18"/>
        <v>284091.79672075983</v>
      </c>
      <c r="C257" s="20">
        <f t="shared" ca="1" si="15"/>
        <v>3543.7950052746628</v>
      </c>
      <c r="D257" s="20">
        <f t="shared" ca="1" si="19"/>
        <v>244521.85536395205</v>
      </c>
      <c r="E257" s="20">
        <f t="shared" ca="1" si="16"/>
        <v>39569.941356807773</v>
      </c>
    </row>
    <row r="258" spans="1:5" x14ac:dyDescent="0.3">
      <c r="A258" s="24">
        <f t="shared" ca="1" si="17"/>
        <v>50743</v>
      </c>
      <c r="B258" s="20">
        <f t="shared" ca="1" si="18"/>
        <v>288860.84131657286</v>
      </c>
      <c r="C258" s="20">
        <f t="shared" ca="1" si="15"/>
        <v>3543.7950052746628</v>
      </c>
      <c r="D258" s="20">
        <f t="shared" ca="1" si="19"/>
        <v>248065.65036922673</v>
      </c>
      <c r="E258" s="20">
        <f t="shared" ca="1" si="16"/>
        <v>40795.190947346127</v>
      </c>
    </row>
    <row r="259" spans="1:5" x14ac:dyDescent="0.3">
      <c r="A259" s="24">
        <f t="shared" ca="1" si="17"/>
        <v>50774</v>
      </c>
      <c r="B259" s="20">
        <f t="shared" ca="1" si="18"/>
        <v>293650.45415830403</v>
      </c>
      <c r="C259" s="20">
        <f t="shared" ca="1" si="15"/>
        <v>3543.7950052746628</v>
      </c>
      <c r="D259" s="20">
        <f t="shared" ca="1" si="19"/>
        <v>251609.4453745014</v>
      </c>
      <c r="E259" s="20">
        <f t="shared" ca="1" si="16"/>
        <v>42041.008783802623</v>
      </c>
    </row>
    <row r="260" spans="1:5" x14ac:dyDescent="0.3">
      <c r="A260" s="24">
        <f t="shared" ca="1" si="17"/>
        <v>50805</v>
      </c>
      <c r="B260" s="20">
        <f t="shared" ca="1" si="18"/>
        <v>298460.72395402298</v>
      </c>
      <c r="C260" s="20">
        <f t="shared" ca="1" si="15"/>
        <v>3543.7950052746628</v>
      </c>
      <c r="D260" s="20">
        <f t="shared" ca="1" si="19"/>
        <v>255153.24037977608</v>
      </c>
      <c r="E260" s="20">
        <f t="shared" ca="1" si="16"/>
        <v>43307.4835742469</v>
      </c>
    </row>
    <row r="261" spans="1:5" x14ac:dyDescent="0.3">
      <c r="A261" s="24">
        <f t="shared" ca="1" si="17"/>
        <v>50833</v>
      </c>
      <c r="B261" s="20">
        <f t="shared" ca="1" si="18"/>
        <v>303291.73979438533</v>
      </c>
      <c r="C261" s="20">
        <f t="shared" ca="1" si="15"/>
        <v>3543.7950052746628</v>
      </c>
      <c r="D261" s="20">
        <f t="shared" ca="1" si="19"/>
        <v>258697.03538505075</v>
      </c>
      <c r="E261" s="20">
        <f t="shared" ca="1" si="16"/>
        <v>44594.704409334576</v>
      </c>
    </row>
    <row r="262" spans="1:5" x14ac:dyDescent="0.3">
      <c r="A262" s="24">
        <f t="shared" ca="1" si="17"/>
        <v>50864</v>
      </c>
      <c r="B262" s="20">
        <f t="shared" ca="1" si="18"/>
        <v>308143.59115428256</v>
      </c>
      <c r="C262" s="20">
        <f t="shared" ca="1" si="15"/>
        <v>3543.7950052746628</v>
      </c>
      <c r="D262" s="20">
        <f t="shared" ca="1" si="19"/>
        <v>262240.8303903254</v>
      </c>
      <c r="E262" s="20">
        <f t="shared" ca="1" si="16"/>
        <v>45902.760763957165</v>
      </c>
    </row>
    <row r="263" spans="1:5" x14ac:dyDescent="0.3">
      <c r="A263" s="24">
        <f t="shared" ca="1" si="17"/>
        <v>50894</v>
      </c>
      <c r="B263" s="20">
        <f t="shared" ca="1" si="18"/>
        <v>313016.36789449945</v>
      </c>
      <c r="C263" s="20">
        <f t="shared" ca="1" si="15"/>
        <v>3543.7950052746628</v>
      </c>
      <c r="D263" s="20">
        <f t="shared" ca="1" si="19"/>
        <v>265784.62539560004</v>
      </c>
      <c r="E263" s="20">
        <f t="shared" ca="1" si="16"/>
        <v>47231.742498899403</v>
      </c>
    </row>
    <row r="264" spans="1:5" x14ac:dyDescent="0.3">
      <c r="A264" s="24">
        <f t="shared" ca="1" si="17"/>
        <v>50925</v>
      </c>
      <c r="B264" s="20">
        <f t="shared" ca="1" si="18"/>
        <v>317910.16026337806</v>
      </c>
      <c r="C264" s="20">
        <f t="shared" ca="1" si="15"/>
        <v>3543.7950052746628</v>
      </c>
      <c r="D264" s="20">
        <f t="shared" ca="1" si="19"/>
        <v>269328.42040087469</v>
      </c>
      <c r="E264" s="20">
        <f t="shared" ca="1" si="16"/>
        <v>48581.739862503367</v>
      </c>
    </row>
    <row r="265" spans="1:5" x14ac:dyDescent="0.3">
      <c r="A265" s="24">
        <f t="shared" ca="1" si="17"/>
        <v>50955</v>
      </c>
      <c r="B265" s="20">
        <f t="shared" ca="1" si="18"/>
        <v>322825.05889848951</v>
      </c>
      <c r="C265" s="20">
        <f t="shared" ca="1" si="15"/>
        <v>3543.7950052746628</v>
      </c>
      <c r="D265" s="20">
        <f t="shared" ca="1" si="19"/>
        <v>272872.21540614933</v>
      </c>
      <c r="E265" s="20">
        <f t="shared" ca="1" si="16"/>
        <v>49952.84349234018</v>
      </c>
    </row>
    <row r="266" spans="1:5" x14ac:dyDescent="0.3">
      <c r="A266" s="24">
        <f t="shared" ca="1" si="17"/>
        <v>50986</v>
      </c>
      <c r="B266" s="20">
        <f t="shared" ca="1" si="18"/>
        <v>327761.15482831246</v>
      </c>
      <c r="C266" s="20">
        <f t="shared" ref="C266:C329" ca="1" si="20">IF(A266&gt;=EDATE($A$9, 15*12), $B$1, 0)</f>
        <v>3543.7950052746628</v>
      </c>
      <c r="D266" s="20">
        <f t="shared" ca="1" si="19"/>
        <v>276416.01041142398</v>
      </c>
      <c r="E266" s="20">
        <f t="shared" ref="E266:E329" ca="1" si="21">B266-D266</f>
        <v>51345.144416888477</v>
      </c>
    </row>
    <row r="267" spans="1:5" x14ac:dyDescent="0.3">
      <c r="A267" s="24">
        <f t="shared" ref="A267:A330" ca="1" si="22">EDATE(A266, 1)</f>
        <v>51017</v>
      </c>
      <c r="B267" s="20">
        <f t="shared" ref="B267:B330" ca="1" si="23">C267+B266*(1+(B$4/12))</f>
        <v>332718.53947391914</v>
      </c>
      <c r="C267" s="20">
        <f t="shared" ca="1" si="20"/>
        <v>3543.7950052746628</v>
      </c>
      <c r="D267" s="20">
        <f t="shared" ref="D267:D330" ca="1" si="24">C267+D266</f>
        <v>279959.80541669863</v>
      </c>
      <c r="E267" s="20">
        <f t="shared" ca="1" si="21"/>
        <v>52758.734057220514</v>
      </c>
    </row>
    <row r="268" spans="1:5" x14ac:dyDescent="0.3">
      <c r="A268" s="24">
        <f t="shared" ca="1" si="22"/>
        <v>51047</v>
      </c>
      <c r="B268" s="20">
        <f t="shared" ca="1" si="23"/>
        <v>337697.30465066852</v>
      </c>
      <c r="C268" s="20">
        <f t="shared" ca="1" si="20"/>
        <v>3543.7950052746628</v>
      </c>
      <c r="D268" s="20">
        <f t="shared" ca="1" si="24"/>
        <v>283503.60042197327</v>
      </c>
      <c r="E268" s="20">
        <f t="shared" ca="1" si="21"/>
        <v>54193.704228695249</v>
      </c>
    </row>
    <row r="269" spans="1:5" x14ac:dyDescent="0.3">
      <c r="A269" s="24">
        <f t="shared" ca="1" si="22"/>
        <v>51078</v>
      </c>
      <c r="B269" s="20">
        <f t="shared" ca="1" si="23"/>
        <v>342697.5425699068</v>
      </c>
      <c r="C269" s="20">
        <f t="shared" ca="1" si="20"/>
        <v>3543.7950052746628</v>
      </c>
      <c r="D269" s="20">
        <f t="shared" ca="1" si="24"/>
        <v>287047.39542724792</v>
      </c>
      <c r="E269" s="20">
        <f t="shared" ca="1" si="21"/>
        <v>55650.147142658883</v>
      </c>
    </row>
    <row r="270" spans="1:5" x14ac:dyDescent="0.3">
      <c r="A270" s="24">
        <f t="shared" ca="1" si="22"/>
        <v>51108</v>
      </c>
      <c r="B270" s="20">
        <f t="shared" ca="1" si="23"/>
        <v>347719.34584067529</v>
      </c>
      <c r="C270" s="20">
        <f t="shared" ca="1" si="20"/>
        <v>3543.7950052746628</v>
      </c>
      <c r="D270" s="20">
        <f t="shared" ca="1" si="24"/>
        <v>290591.19043252256</v>
      </c>
      <c r="E270" s="20">
        <f t="shared" ca="1" si="21"/>
        <v>57128.155408152728</v>
      </c>
    </row>
    <row r="271" spans="1:5" x14ac:dyDescent="0.3">
      <c r="A271" s="24">
        <f t="shared" ca="1" si="22"/>
        <v>51139</v>
      </c>
      <c r="B271" s="20">
        <f t="shared" ca="1" si="23"/>
        <v>352762.80747142568</v>
      </c>
      <c r="C271" s="20">
        <f t="shared" ca="1" si="20"/>
        <v>3543.7950052746628</v>
      </c>
      <c r="D271" s="20">
        <f t="shared" ca="1" si="24"/>
        <v>294134.98543779721</v>
      </c>
      <c r="E271" s="20">
        <f t="shared" ca="1" si="21"/>
        <v>58627.822033628472</v>
      </c>
    </row>
    <row r="272" spans="1:5" x14ac:dyDescent="0.3">
      <c r="A272" s="24">
        <f t="shared" ca="1" si="22"/>
        <v>51170</v>
      </c>
      <c r="B272" s="20">
        <f t="shared" ca="1" si="23"/>
        <v>357828.02087174245</v>
      </c>
      <c r="C272" s="20">
        <f t="shared" ca="1" si="20"/>
        <v>3543.7950052746628</v>
      </c>
      <c r="D272" s="20">
        <f t="shared" ca="1" si="24"/>
        <v>297678.78044307185</v>
      </c>
      <c r="E272" s="20">
        <f t="shared" ca="1" si="21"/>
        <v>60149.240428670601</v>
      </c>
    </row>
    <row r="273" spans="1:5" x14ac:dyDescent="0.3">
      <c r="A273" s="24">
        <f t="shared" ca="1" si="22"/>
        <v>51199</v>
      </c>
      <c r="B273" s="20">
        <f t="shared" ca="1" si="23"/>
        <v>362915.07985407312</v>
      </c>
      <c r="C273" s="20">
        <f t="shared" ca="1" si="20"/>
        <v>3543.7950052746628</v>
      </c>
      <c r="D273" s="20">
        <f t="shared" ca="1" si="24"/>
        <v>301222.5754483465</v>
      </c>
      <c r="E273" s="20">
        <f t="shared" ca="1" si="21"/>
        <v>61692.50440572662</v>
      </c>
    </row>
    <row r="274" spans="1:5" x14ac:dyDescent="0.3">
      <c r="A274" s="24">
        <f t="shared" ca="1" si="22"/>
        <v>51230</v>
      </c>
      <c r="B274" s="20">
        <f t="shared" ca="1" si="23"/>
        <v>368024.07863546553</v>
      </c>
      <c r="C274" s="20">
        <f t="shared" ca="1" si="20"/>
        <v>3543.7950052746628</v>
      </c>
      <c r="D274" s="20">
        <f t="shared" ca="1" si="24"/>
        <v>304766.37045362114</v>
      </c>
      <c r="E274" s="20">
        <f t="shared" ca="1" si="21"/>
        <v>63257.708181844384</v>
      </c>
    </row>
    <row r="275" spans="1:5" x14ac:dyDescent="0.3">
      <c r="A275" s="24">
        <f t="shared" ca="1" si="22"/>
        <v>51260</v>
      </c>
      <c r="B275" s="20">
        <f t="shared" ca="1" si="23"/>
        <v>373155.111839313</v>
      </c>
      <c r="C275" s="20">
        <f t="shared" ca="1" si="20"/>
        <v>3543.7950052746628</v>
      </c>
      <c r="D275" s="20">
        <f t="shared" ca="1" si="24"/>
        <v>308310.16545889579</v>
      </c>
      <c r="E275" s="20">
        <f t="shared" ca="1" si="21"/>
        <v>64844.946380417212</v>
      </c>
    </row>
    <row r="276" spans="1:5" x14ac:dyDescent="0.3">
      <c r="A276" s="24">
        <f t="shared" ca="1" si="22"/>
        <v>51291</v>
      </c>
      <c r="B276" s="20">
        <f t="shared" ca="1" si="23"/>
        <v>378308.27449710673</v>
      </c>
      <c r="C276" s="20">
        <f t="shared" ca="1" si="20"/>
        <v>3543.7950052746628</v>
      </c>
      <c r="D276" s="20">
        <f t="shared" ca="1" si="24"/>
        <v>311853.96046417044</v>
      </c>
      <c r="E276" s="20">
        <f t="shared" ca="1" si="21"/>
        <v>66454.314032936294</v>
      </c>
    </row>
    <row r="277" spans="1:5" x14ac:dyDescent="0.3">
      <c r="A277" s="24">
        <f t="shared" ca="1" si="22"/>
        <v>51321</v>
      </c>
      <c r="B277" s="20">
        <f t="shared" ca="1" si="23"/>
        <v>383483.66205019603</v>
      </c>
      <c r="C277" s="20">
        <f t="shared" ca="1" si="20"/>
        <v>3543.7950052746628</v>
      </c>
      <c r="D277" s="20">
        <f t="shared" ca="1" si="24"/>
        <v>315397.75546944508</v>
      </c>
      <c r="E277" s="20">
        <f t="shared" ca="1" si="21"/>
        <v>68085.906580750947</v>
      </c>
    </row>
    <row r="278" spans="1:5" x14ac:dyDescent="0.3">
      <c r="A278" s="24">
        <f t="shared" ca="1" si="22"/>
        <v>51352</v>
      </c>
      <c r="B278" s="20">
        <f t="shared" ca="1" si="23"/>
        <v>388681.37035155576</v>
      </c>
      <c r="C278" s="20">
        <f t="shared" ca="1" si="20"/>
        <v>3543.7950052746628</v>
      </c>
      <c r="D278" s="20">
        <f t="shared" ca="1" si="24"/>
        <v>318941.55047471973</v>
      </c>
      <c r="E278" s="20">
        <f t="shared" ca="1" si="21"/>
        <v>69739.819876836031</v>
      </c>
    </row>
    <row r="279" spans="1:5" x14ac:dyDescent="0.3">
      <c r="A279" s="24">
        <f t="shared" ca="1" si="22"/>
        <v>51383</v>
      </c>
      <c r="B279" s="20">
        <f t="shared" ca="1" si="23"/>
        <v>393901.49566756177</v>
      </c>
      <c r="C279" s="20">
        <f t="shared" ca="1" si="20"/>
        <v>3543.7950052746628</v>
      </c>
      <c r="D279" s="20">
        <f t="shared" ca="1" si="24"/>
        <v>322485.34547999437</v>
      </c>
      <c r="E279" s="20">
        <f t="shared" ca="1" si="21"/>
        <v>71416.1501875674</v>
      </c>
    </row>
    <row r="280" spans="1:5" x14ac:dyDescent="0.3">
      <c r="A280" s="24">
        <f t="shared" ca="1" si="22"/>
        <v>51413</v>
      </c>
      <c r="B280" s="20">
        <f t="shared" ca="1" si="23"/>
        <v>399144.13467977382</v>
      </c>
      <c r="C280" s="20">
        <f t="shared" ca="1" si="20"/>
        <v>3543.7950052746628</v>
      </c>
      <c r="D280" s="20">
        <f t="shared" ca="1" si="24"/>
        <v>326029.14048526902</v>
      </c>
      <c r="E280" s="20">
        <f t="shared" ca="1" si="21"/>
        <v>73114.994194504805</v>
      </c>
    </row>
    <row r="281" spans="1:5" x14ac:dyDescent="0.3">
      <c r="A281" s="24">
        <f t="shared" ca="1" si="22"/>
        <v>51444</v>
      </c>
      <c r="B281" s="20">
        <f t="shared" ca="1" si="23"/>
        <v>404409.38448672614</v>
      </c>
      <c r="C281" s="20">
        <f t="shared" ca="1" si="20"/>
        <v>3543.7950052746628</v>
      </c>
      <c r="D281" s="20">
        <f t="shared" ca="1" si="24"/>
        <v>329572.93549054366</v>
      </c>
      <c r="E281" s="20">
        <f t="shared" ca="1" si="21"/>
        <v>74836.448996182473</v>
      </c>
    </row>
    <row r="282" spans="1:5" x14ac:dyDescent="0.3">
      <c r="A282" s="24">
        <f t="shared" ca="1" si="22"/>
        <v>51474</v>
      </c>
      <c r="B282" s="20">
        <f t="shared" ca="1" si="23"/>
        <v>409697.34260572586</v>
      </c>
      <c r="C282" s="20">
        <f t="shared" ca="1" si="20"/>
        <v>3543.7950052746628</v>
      </c>
      <c r="D282" s="20">
        <f t="shared" ca="1" si="24"/>
        <v>333116.73049581831</v>
      </c>
      <c r="E282" s="20">
        <f t="shared" ca="1" si="21"/>
        <v>76580.612109907554</v>
      </c>
    </row>
    <row r="283" spans="1:5" x14ac:dyDescent="0.3">
      <c r="A283" s="24">
        <f t="shared" ca="1" si="22"/>
        <v>51505</v>
      </c>
      <c r="B283" s="20">
        <f t="shared" ca="1" si="23"/>
        <v>415008.1069746592</v>
      </c>
      <c r="C283" s="20">
        <f t="shared" ca="1" si="20"/>
        <v>3543.7950052746628</v>
      </c>
      <c r="D283" s="20">
        <f t="shared" ca="1" si="24"/>
        <v>336660.52550109295</v>
      </c>
      <c r="E283" s="20">
        <f t="shared" ca="1" si="21"/>
        <v>78347.581473566242</v>
      </c>
    </row>
    <row r="284" spans="1:5" x14ac:dyDescent="0.3">
      <c r="A284" s="24">
        <f t="shared" ca="1" si="22"/>
        <v>51536</v>
      </c>
      <c r="B284" s="20">
        <f t="shared" ca="1" si="23"/>
        <v>420341.77595380507</v>
      </c>
      <c r="C284" s="20">
        <f t="shared" ca="1" si="20"/>
        <v>3543.7950052746628</v>
      </c>
      <c r="D284" s="20">
        <f t="shared" ca="1" si="24"/>
        <v>340204.3205063676</v>
      </c>
      <c r="E284" s="20">
        <f t="shared" ca="1" si="21"/>
        <v>80137.455447437475</v>
      </c>
    </row>
    <row r="285" spans="1:5" x14ac:dyDescent="0.3">
      <c r="A285" s="24">
        <f t="shared" ca="1" si="22"/>
        <v>51564</v>
      </c>
      <c r="B285" s="20">
        <f t="shared" ca="1" si="23"/>
        <v>425698.44832765718</v>
      </c>
      <c r="C285" s="20">
        <f t="shared" ca="1" si="20"/>
        <v>3543.7950052746628</v>
      </c>
      <c r="D285" s="20">
        <f t="shared" ca="1" si="24"/>
        <v>343748.11551164225</v>
      </c>
      <c r="E285" s="20">
        <f t="shared" ca="1" si="21"/>
        <v>81950.332816014939</v>
      </c>
    </row>
    <row r="286" spans="1:5" x14ac:dyDescent="0.3">
      <c r="A286" s="24">
        <f t="shared" ca="1" si="22"/>
        <v>51595</v>
      </c>
      <c r="B286" s="20">
        <f t="shared" ca="1" si="23"/>
        <v>431078.22330675332</v>
      </c>
      <c r="C286" s="20">
        <f t="shared" ca="1" si="20"/>
        <v>3543.7950052746628</v>
      </c>
      <c r="D286" s="20">
        <f t="shared" ca="1" si="24"/>
        <v>347291.91051691689</v>
      </c>
      <c r="E286" s="20">
        <f t="shared" ca="1" si="21"/>
        <v>83786.312789836433</v>
      </c>
    </row>
    <row r="287" spans="1:5" x14ac:dyDescent="0.3">
      <c r="A287" s="24">
        <f t="shared" ca="1" si="22"/>
        <v>51625</v>
      </c>
      <c r="B287" s="20">
        <f t="shared" ca="1" si="23"/>
        <v>436481.20052951301</v>
      </c>
      <c r="C287" s="20">
        <f t="shared" ca="1" si="20"/>
        <v>3543.7950052746628</v>
      </c>
      <c r="D287" s="20">
        <f t="shared" ca="1" si="24"/>
        <v>350835.70552219154</v>
      </c>
      <c r="E287" s="20">
        <f t="shared" ca="1" si="21"/>
        <v>85645.495007321471</v>
      </c>
    </row>
    <row r="288" spans="1:5" x14ac:dyDescent="0.3">
      <c r="A288" s="24">
        <f t="shared" ca="1" si="22"/>
        <v>51656</v>
      </c>
      <c r="B288" s="20">
        <f t="shared" ca="1" si="23"/>
        <v>441907.48006408277</v>
      </c>
      <c r="C288" s="20">
        <f t="shared" ca="1" si="20"/>
        <v>3543.7950052746628</v>
      </c>
      <c r="D288" s="20">
        <f t="shared" ca="1" si="24"/>
        <v>354379.50052746618</v>
      </c>
      <c r="E288" s="20">
        <f t="shared" ca="1" si="21"/>
        <v>87527.979536616593</v>
      </c>
    </row>
    <row r="289" spans="1:5" x14ac:dyDescent="0.3">
      <c r="A289" s="24">
        <f t="shared" ca="1" si="22"/>
        <v>51686</v>
      </c>
      <c r="B289" s="20">
        <f t="shared" ca="1" si="23"/>
        <v>447357.16241018963</v>
      </c>
      <c r="C289" s="20">
        <f t="shared" ca="1" si="20"/>
        <v>3543.7950052746628</v>
      </c>
      <c r="D289" s="20">
        <f t="shared" ca="1" si="24"/>
        <v>357923.29553274083</v>
      </c>
      <c r="E289" s="20">
        <f t="shared" ca="1" si="21"/>
        <v>89433.866877448803</v>
      </c>
    </row>
    <row r="290" spans="1:5" x14ac:dyDescent="0.3">
      <c r="A290" s="24">
        <f t="shared" ca="1" si="22"/>
        <v>51717</v>
      </c>
      <c r="B290" s="20">
        <f t="shared" ca="1" si="23"/>
        <v>452830.34850100224</v>
      </c>
      <c r="C290" s="20">
        <f t="shared" ca="1" si="20"/>
        <v>3543.7950052746628</v>
      </c>
      <c r="D290" s="20">
        <f t="shared" ca="1" si="24"/>
        <v>361467.09053801547</v>
      </c>
      <c r="E290" s="20">
        <f t="shared" ca="1" si="21"/>
        <v>91363.257962986769</v>
      </c>
    </row>
    <row r="291" spans="1:5" x14ac:dyDescent="0.3">
      <c r="A291" s="24">
        <f t="shared" ca="1" si="22"/>
        <v>51748</v>
      </c>
      <c r="B291" s="20">
        <f t="shared" ca="1" si="23"/>
        <v>458327.1397050005</v>
      </c>
      <c r="C291" s="20">
        <f t="shared" ca="1" si="20"/>
        <v>3543.7950052746628</v>
      </c>
      <c r="D291" s="20">
        <f t="shared" ca="1" si="24"/>
        <v>365010.88554329012</v>
      </c>
      <c r="E291" s="20">
        <f t="shared" ca="1" si="21"/>
        <v>93316.254161710385</v>
      </c>
    </row>
    <row r="292" spans="1:5" x14ac:dyDescent="0.3">
      <c r="A292" s="24">
        <f t="shared" ca="1" si="22"/>
        <v>51778</v>
      </c>
      <c r="B292" s="20">
        <f t="shared" ca="1" si="23"/>
        <v>463847.63782785286</v>
      </c>
      <c r="C292" s="20">
        <f t="shared" ca="1" si="20"/>
        <v>3543.7950052746628</v>
      </c>
      <c r="D292" s="20">
        <f t="shared" ca="1" si="24"/>
        <v>368554.68054856476</v>
      </c>
      <c r="E292" s="20">
        <f t="shared" ca="1" si="21"/>
        <v>95292.957279288094</v>
      </c>
    </row>
    <row r="293" spans="1:5" x14ac:dyDescent="0.3">
      <c r="A293" s="24">
        <f t="shared" ca="1" si="22"/>
        <v>51809</v>
      </c>
      <c r="B293" s="20">
        <f t="shared" ca="1" si="23"/>
        <v>469391.94511430187</v>
      </c>
      <c r="C293" s="20">
        <f t="shared" ca="1" si="20"/>
        <v>3543.7950052746628</v>
      </c>
      <c r="D293" s="20">
        <f t="shared" ca="1" si="24"/>
        <v>372098.47555383941</v>
      </c>
      <c r="E293" s="20">
        <f t="shared" ca="1" si="21"/>
        <v>97293.469560462458</v>
      </c>
    </row>
    <row r="294" spans="1:5" x14ac:dyDescent="0.3">
      <c r="A294" s="24">
        <f t="shared" ca="1" si="22"/>
        <v>51839</v>
      </c>
      <c r="B294" s="20">
        <f t="shared" ca="1" si="23"/>
        <v>474960.16425005789</v>
      </c>
      <c r="C294" s="20">
        <f t="shared" ca="1" si="20"/>
        <v>3543.7950052746628</v>
      </c>
      <c r="D294" s="20">
        <f t="shared" ca="1" si="24"/>
        <v>375642.27055911405</v>
      </c>
      <c r="E294" s="20">
        <f t="shared" ca="1" si="21"/>
        <v>99317.893690943834</v>
      </c>
    </row>
    <row r="295" spans="1:5" x14ac:dyDescent="0.3">
      <c r="A295" s="24">
        <f t="shared" ca="1" si="22"/>
        <v>51870</v>
      </c>
      <c r="B295" s="20">
        <f t="shared" ca="1" si="23"/>
        <v>480552.39836370084</v>
      </c>
      <c r="C295" s="20">
        <f t="shared" ca="1" si="20"/>
        <v>3543.7950052746628</v>
      </c>
      <c r="D295" s="20">
        <f t="shared" ca="1" si="24"/>
        <v>379186.0655643887</v>
      </c>
      <c r="E295" s="20">
        <f t="shared" ca="1" si="21"/>
        <v>101366.33279931213</v>
      </c>
    </row>
    <row r="296" spans="1:5" x14ac:dyDescent="0.3">
      <c r="A296" s="24">
        <f t="shared" ca="1" si="22"/>
        <v>51901</v>
      </c>
      <c r="B296" s="20">
        <f t="shared" ca="1" si="23"/>
        <v>486168.75102859037</v>
      </c>
      <c r="C296" s="20">
        <f t="shared" ca="1" si="20"/>
        <v>3543.7950052746628</v>
      </c>
      <c r="D296" s="20">
        <f t="shared" ca="1" si="24"/>
        <v>382729.86056966335</v>
      </c>
      <c r="E296" s="20">
        <f t="shared" ca="1" si="21"/>
        <v>103438.89045892702</v>
      </c>
    </row>
    <row r="297" spans="1:5" x14ac:dyDescent="0.3">
      <c r="A297" s="24">
        <f t="shared" ca="1" si="22"/>
        <v>51929</v>
      </c>
      <c r="B297" s="20">
        <f t="shared" ca="1" si="23"/>
        <v>491809.32626478397</v>
      </c>
      <c r="C297" s="20">
        <f t="shared" ca="1" si="20"/>
        <v>3543.7950052746628</v>
      </c>
      <c r="D297" s="20">
        <f t="shared" ca="1" si="24"/>
        <v>386273.65557493799</v>
      </c>
      <c r="E297" s="20">
        <f t="shared" ca="1" si="21"/>
        <v>105535.67068984598</v>
      </c>
    </row>
    <row r="298" spans="1:5" x14ac:dyDescent="0.3">
      <c r="A298" s="24">
        <f t="shared" ca="1" si="22"/>
        <v>51960</v>
      </c>
      <c r="B298" s="20">
        <f t="shared" ca="1" si="23"/>
        <v>497474.22854096367</v>
      </c>
      <c r="C298" s="20">
        <f t="shared" ca="1" si="20"/>
        <v>3543.7950052746628</v>
      </c>
      <c r="D298" s="20">
        <f t="shared" ca="1" si="24"/>
        <v>389817.45058021264</v>
      </c>
      <c r="E298" s="20">
        <f t="shared" ca="1" si="21"/>
        <v>107656.77796075103</v>
      </c>
    </row>
    <row r="299" spans="1:5" x14ac:dyDescent="0.3">
      <c r="A299" s="24">
        <f t="shared" ca="1" si="22"/>
        <v>51990</v>
      </c>
      <c r="B299" s="20">
        <f t="shared" ca="1" si="23"/>
        <v>503163.56277637079</v>
      </c>
      <c r="C299" s="20">
        <f t="shared" ca="1" si="20"/>
        <v>3543.7950052746628</v>
      </c>
      <c r="D299" s="20">
        <f t="shared" ca="1" si="24"/>
        <v>393361.24558548728</v>
      </c>
      <c r="E299" s="20">
        <f t="shared" ca="1" si="21"/>
        <v>109802.31719088351</v>
      </c>
    </row>
    <row r="300" spans="1:5" x14ac:dyDescent="0.3">
      <c r="A300" s="24">
        <f t="shared" ca="1" si="22"/>
        <v>52021</v>
      </c>
      <c r="B300" s="20">
        <f t="shared" ca="1" si="23"/>
        <v>508877.43434274924</v>
      </c>
      <c r="C300" s="20">
        <f t="shared" ca="1" si="20"/>
        <v>3543.7950052746628</v>
      </c>
      <c r="D300" s="20">
        <f t="shared" ca="1" si="24"/>
        <v>396905.04059076193</v>
      </c>
      <c r="E300" s="20">
        <f t="shared" ca="1" si="21"/>
        <v>111972.39375198731</v>
      </c>
    </row>
    <row r="301" spans="1:5" x14ac:dyDescent="0.3">
      <c r="A301" s="24">
        <f t="shared" ca="1" si="22"/>
        <v>52051</v>
      </c>
      <c r="B301" s="20">
        <f t="shared" ca="1" si="23"/>
        <v>514615.94906629698</v>
      </c>
      <c r="C301" s="20">
        <f t="shared" ca="1" si="20"/>
        <v>3543.7950052746628</v>
      </c>
      <c r="D301" s="20">
        <f t="shared" ca="1" si="24"/>
        <v>400448.83559603657</v>
      </c>
      <c r="E301" s="20">
        <f t="shared" ca="1" si="21"/>
        <v>114167.1134702604</v>
      </c>
    </row>
    <row r="302" spans="1:5" x14ac:dyDescent="0.3">
      <c r="A302" s="24">
        <f t="shared" ca="1" si="22"/>
        <v>52082</v>
      </c>
      <c r="B302" s="20">
        <f t="shared" ca="1" si="23"/>
        <v>520379.21322962607</v>
      </c>
      <c r="C302" s="20">
        <f t="shared" ca="1" si="20"/>
        <v>3543.7950052746628</v>
      </c>
      <c r="D302" s="20">
        <f t="shared" ca="1" si="24"/>
        <v>403992.63060131122</v>
      </c>
      <c r="E302" s="20">
        <f t="shared" ca="1" si="21"/>
        <v>116386.58262831485</v>
      </c>
    </row>
    <row r="303" spans="1:5" x14ac:dyDescent="0.3">
      <c r="A303" s="24">
        <f t="shared" ca="1" si="22"/>
        <v>52113</v>
      </c>
      <c r="B303" s="20">
        <f t="shared" ca="1" si="23"/>
        <v>526167.33357373124</v>
      </c>
      <c r="C303" s="20">
        <f t="shared" ca="1" si="20"/>
        <v>3543.7950052746628</v>
      </c>
      <c r="D303" s="20">
        <f t="shared" ca="1" si="24"/>
        <v>407536.42560658586</v>
      </c>
      <c r="E303" s="20">
        <f t="shared" ca="1" si="21"/>
        <v>118630.90796714538</v>
      </c>
    </row>
    <row r="304" spans="1:5" x14ac:dyDescent="0.3">
      <c r="A304" s="24">
        <f t="shared" ca="1" si="22"/>
        <v>52143</v>
      </c>
      <c r="B304" s="20">
        <f t="shared" ca="1" si="23"/>
        <v>531980.41729996668</v>
      </c>
      <c r="C304" s="20">
        <f t="shared" ca="1" si="20"/>
        <v>3543.7950052746628</v>
      </c>
      <c r="D304" s="20">
        <f t="shared" ca="1" si="24"/>
        <v>411080.22061186051</v>
      </c>
      <c r="E304" s="20">
        <f t="shared" ca="1" si="21"/>
        <v>120900.19668810617</v>
      </c>
    </row>
    <row r="305" spans="1:5" x14ac:dyDescent="0.3">
      <c r="A305" s="24">
        <f t="shared" ca="1" si="22"/>
        <v>52174</v>
      </c>
      <c r="B305" s="20">
        <f t="shared" ca="1" si="23"/>
        <v>537818.57207203144</v>
      </c>
      <c r="C305" s="20">
        <f t="shared" ca="1" si="20"/>
        <v>3543.7950052746628</v>
      </c>
      <c r="D305" s="20">
        <f t="shared" ca="1" si="24"/>
        <v>414624.01561713516</v>
      </c>
      <c r="E305" s="20">
        <f t="shared" ca="1" si="21"/>
        <v>123194.55645489629</v>
      </c>
    </row>
    <row r="306" spans="1:5" x14ac:dyDescent="0.3">
      <c r="A306" s="24">
        <f t="shared" ca="1" si="22"/>
        <v>52204</v>
      </c>
      <c r="B306" s="20">
        <f t="shared" ca="1" si="23"/>
        <v>543681.90601796377</v>
      </c>
      <c r="C306" s="20">
        <f t="shared" ca="1" si="20"/>
        <v>3543.7950052746628</v>
      </c>
      <c r="D306" s="20">
        <f t="shared" ca="1" si="24"/>
        <v>418167.8106224098</v>
      </c>
      <c r="E306" s="20">
        <f t="shared" ca="1" si="21"/>
        <v>125514.09539555397</v>
      </c>
    </row>
    <row r="307" spans="1:5" x14ac:dyDescent="0.3">
      <c r="A307" s="24">
        <f t="shared" ca="1" si="22"/>
        <v>52235</v>
      </c>
      <c r="B307" s="20">
        <f t="shared" ca="1" si="23"/>
        <v>549570.52773214341</v>
      </c>
      <c r="C307" s="20">
        <f t="shared" ca="1" si="20"/>
        <v>3543.7950052746628</v>
      </c>
      <c r="D307" s="20">
        <f t="shared" ca="1" si="24"/>
        <v>421711.60562768445</v>
      </c>
      <c r="E307" s="20">
        <f t="shared" ca="1" si="21"/>
        <v>127858.92210445896</v>
      </c>
    </row>
    <row r="308" spans="1:5" x14ac:dyDescent="0.3">
      <c r="A308" s="24">
        <f t="shared" ca="1" si="22"/>
        <v>52266</v>
      </c>
      <c r="B308" s="20">
        <f t="shared" ca="1" si="23"/>
        <v>555484.54627730313</v>
      </c>
      <c r="C308" s="20">
        <f t="shared" ca="1" si="20"/>
        <v>3543.7950052746628</v>
      </c>
      <c r="D308" s="20">
        <f t="shared" ca="1" si="24"/>
        <v>425255.40063295909</v>
      </c>
      <c r="E308" s="20">
        <f t="shared" ca="1" si="21"/>
        <v>130229.14564434404</v>
      </c>
    </row>
    <row r="309" spans="1:5" x14ac:dyDescent="0.3">
      <c r="A309" s="24">
        <f t="shared" ca="1" si="22"/>
        <v>52294</v>
      </c>
      <c r="B309" s="20">
        <f t="shared" ca="1" si="23"/>
        <v>561424.07118654845</v>
      </c>
      <c r="C309" s="20">
        <f t="shared" ca="1" si="20"/>
        <v>3543.7950052746628</v>
      </c>
      <c r="D309" s="20">
        <f t="shared" ca="1" si="24"/>
        <v>428799.19563823374</v>
      </c>
      <c r="E309" s="20">
        <f t="shared" ca="1" si="21"/>
        <v>132624.87554831471</v>
      </c>
    </row>
    <row r="310" spans="1:5" x14ac:dyDescent="0.3">
      <c r="A310" s="24">
        <f t="shared" ca="1" si="22"/>
        <v>52325</v>
      </c>
      <c r="B310" s="20">
        <f t="shared" ca="1" si="23"/>
        <v>567389.21246538649</v>
      </c>
      <c r="C310" s="20">
        <f t="shared" ca="1" si="20"/>
        <v>3543.7950052746628</v>
      </c>
      <c r="D310" s="20">
        <f t="shared" ca="1" si="24"/>
        <v>432342.99064350838</v>
      </c>
      <c r="E310" s="20">
        <f t="shared" ca="1" si="21"/>
        <v>135046.22182187811</v>
      </c>
    </row>
    <row r="311" spans="1:5" x14ac:dyDescent="0.3">
      <c r="A311" s="24">
        <f t="shared" ca="1" si="22"/>
        <v>52355</v>
      </c>
      <c r="B311" s="20">
        <f t="shared" ca="1" si="23"/>
        <v>573380.08059376315</v>
      </c>
      <c r="C311" s="20">
        <f t="shared" ca="1" si="20"/>
        <v>3543.7950052746628</v>
      </c>
      <c r="D311" s="20">
        <f t="shared" ca="1" si="24"/>
        <v>435886.78564878303</v>
      </c>
      <c r="E311" s="20">
        <f t="shared" ca="1" si="21"/>
        <v>137493.29494498012</v>
      </c>
    </row>
    <row r="312" spans="1:5" x14ac:dyDescent="0.3">
      <c r="A312" s="24">
        <f t="shared" ca="1" si="22"/>
        <v>52386</v>
      </c>
      <c r="B312" s="20">
        <f t="shared" ca="1" si="23"/>
        <v>579396.78652810957</v>
      </c>
      <c r="C312" s="20">
        <f t="shared" ca="1" si="20"/>
        <v>3543.7950052746628</v>
      </c>
      <c r="D312" s="20">
        <f t="shared" ca="1" si="24"/>
        <v>439430.58065405767</v>
      </c>
      <c r="E312" s="20">
        <f t="shared" ca="1" si="21"/>
        <v>139966.2058740519</v>
      </c>
    </row>
    <row r="313" spans="1:5" x14ac:dyDescent="0.3">
      <c r="A313" s="24">
        <f t="shared" ca="1" si="22"/>
        <v>52416</v>
      </c>
      <c r="B313" s="20">
        <f t="shared" ca="1" si="23"/>
        <v>585439.44170339685</v>
      </c>
      <c r="C313" s="20">
        <f t="shared" ca="1" si="20"/>
        <v>3543.7950052746628</v>
      </c>
      <c r="D313" s="20">
        <f t="shared" ca="1" si="24"/>
        <v>442974.37565933232</v>
      </c>
      <c r="E313" s="20">
        <f t="shared" ca="1" si="21"/>
        <v>142465.06604406453</v>
      </c>
    </row>
    <row r="314" spans="1:5" x14ac:dyDescent="0.3">
      <c r="A314" s="24">
        <f t="shared" ca="1" si="22"/>
        <v>52447</v>
      </c>
      <c r="B314" s="20">
        <f t="shared" ca="1" si="23"/>
        <v>591508.15803520032</v>
      </c>
      <c r="C314" s="20">
        <f t="shared" ca="1" si="20"/>
        <v>3543.7950052746628</v>
      </c>
      <c r="D314" s="20">
        <f t="shared" ca="1" si="24"/>
        <v>446518.17066460697</v>
      </c>
      <c r="E314" s="20">
        <f t="shared" ca="1" si="21"/>
        <v>144989.98737059336</v>
      </c>
    </row>
    <row r="315" spans="1:5" x14ac:dyDescent="0.3">
      <c r="A315" s="24">
        <f t="shared" ca="1" si="22"/>
        <v>52478</v>
      </c>
      <c r="B315" s="20">
        <f t="shared" ca="1" si="23"/>
        <v>597603.04792177188</v>
      </c>
      <c r="C315" s="20">
        <f t="shared" ca="1" si="20"/>
        <v>3543.7950052746628</v>
      </c>
      <c r="D315" s="20">
        <f t="shared" ca="1" si="24"/>
        <v>450061.96566988161</v>
      </c>
      <c r="E315" s="20">
        <f t="shared" ca="1" si="21"/>
        <v>147541.08225189027</v>
      </c>
    </row>
    <row r="316" spans="1:5" x14ac:dyDescent="0.3">
      <c r="A316" s="24">
        <f t="shared" ca="1" si="22"/>
        <v>52508</v>
      </c>
      <c r="B316" s="20">
        <f t="shared" ca="1" si="23"/>
        <v>603724.22424612194</v>
      </c>
      <c r="C316" s="20">
        <f t="shared" ca="1" si="20"/>
        <v>3543.7950052746628</v>
      </c>
      <c r="D316" s="20">
        <f t="shared" ca="1" si="24"/>
        <v>453605.76067515626</v>
      </c>
      <c r="E316" s="20">
        <f t="shared" ca="1" si="21"/>
        <v>150118.46357096569</v>
      </c>
    </row>
    <row r="317" spans="1:5" x14ac:dyDescent="0.3">
      <c r="A317" s="24">
        <f t="shared" ca="1" si="22"/>
        <v>52539</v>
      </c>
      <c r="B317" s="20">
        <f t="shared" ca="1" si="23"/>
        <v>609871.80037811026</v>
      </c>
      <c r="C317" s="20">
        <f t="shared" ca="1" si="20"/>
        <v>3543.7950052746628</v>
      </c>
      <c r="D317" s="20">
        <f t="shared" ca="1" si="24"/>
        <v>457149.5556804309</v>
      </c>
      <c r="E317" s="20">
        <f t="shared" ca="1" si="21"/>
        <v>152722.24469767936</v>
      </c>
    </row>
    <row r="318" spans="1:5" x14ac:dyDescent="0.3">
      <c r="A318" s="24">
        <f t="shared" ca="1" si="22"/>
        <v>52569</v>
      </c>
      <c r="B318" s="20">
        <f t="shared" ca="1" si="23"/>
        <v>616045.89017654536</v>
      </c>
      <c r="C318" s="20">
        <f t="shared" ca="1" si="20"/>
        <v>3543.7950052746628</v>
      </c>
      <c r="D318" s="20">
        <f t="shared" ca="1" si="24"/>
        <v>460693.35068570555</v>
      </c>
      <c r="E318" s="20">
        <f t="shared" ca="1" si="21"/>
        <v>155352.53949083982</v>
      </c>
    </row>
    <row r="319" spans="1:5" x14ac:dyDescent="0.3">
      <c r="A319" s="24">
        <f t="shared" ca="1" si="22"/>
        <v>52600</v>
      </c>
      <c r="B319" s="20">
        <f t="shared" ca="1" si="23"/>
        <v>622246.60799129342</v>
      </c>
      <c r="C319" s="20">
        <f t="shared" ca="1" si="20"/>
        <v>3543.7950052746628</v>
      </c>
      <c r="D319" s="20">
        <f t="shared" ca="1" si="24"/>
        <v>464237.14569098019</v>
      </c>
      <c r="E319" s="20">
        <f t="shared" ca="1" si="21"/>
        <v>158009.46230031323</v>
      </c>
    </row>
    <row r="320" spans="1:5" x14ac:dyDescent="0.3">
      <c r="A320" s="24">
        <f t="shared" ca="1" si="22"/>
        <v>52631</v>
      </c>
      <c r="B320" s="20">
        <f t="shared" ca="1" si="23"/>
        <v>628474.06866539631</v>
      </c>
      <c r="C320" s="20">
        <f t="shared" ca="1" si="20"/>
        <v>3543.7950052746628</v>
      </c>
      <c r="D320" s="20">
        <f t="shared" ca="1" si="24"/>
        <v>467780.94069625484</v>
      </c>
      <c r="E320" s="20">
        <f t="shared" ca="1" si="21"/>
        <v>160693.12796914147</v>
      </c>
    </row>
    <row r="321" spans="1:5" x14ac:dyDescent="0.3">
      <c r="A321" s="24">
        <f t="shared" ca="1" si="22"/>
        <v>52660</v>
      </c>
      <c r="B321" s="20">
        <f t="shared" ca="1" si="23"/>
        <v>634728.38753719837</v>
      </c>
      <c r="C321" s="20">
        <f t="shared" ca="1" si="20"/>
        <v>3543.7950052746628</v>
      </c>
      <c r="D321" s="20">
        <f t="shared" ca="1" si="24"/>
        <v>471324.73570152948</v>
      </c>
      <c r="E321" s="20">
        <f t="shared" ca="1" si="21"/>
        <v>163403.65183566889</v>
      </c>
    </row>
    <row r="322" spans="1:5" x14ac:dyDescent="0.3">
      <c r="A322" s="24">
        <f t="shared" ca="1" si="22"/>
        <v>52691</v>
      </c>
      <c r="B322" s="20">
        <f t="shared" ca="1" si="23"/>
        <v>641009.6804424827</v>
      </c>
      <c r="C322" s="20">
        <f t="shared" ca="1" si="20"/>
        <v>3543.7950052746628</v>
      </c>
      <c r="D322" s="20">
        <f t="shared" ca="1" si="24"/>
        <v>474868.53070680413</v>
      </c>
      <c r="E322" s="20">
        <f t="shared" ca="1" si="21"/>
        <v>166141.14973567857</v>
      </c>
    </row>
    <row r="323" spans="1:5" x14ac:dyDescent="0.3">
      <c r="A323" s="24">
        <f t="shared" ca="1" si="22"/>
        <v>52721</v>
      </c>
      <c r="B323" s="20">
        <f t="shared" ca="1" si="23"/>
        <v>647318.06371661637</v>
      </c>
      <c r="C323" s="20">
        <f t="shared" ca="1" si="20"/>
        <v>3543.7950052746628</v>
      </c>
      <c r="D323" s="20">
        <f t="shared" ca="1" si="24"/>
        <v>478412.32571207877</v>
      </c>
      <c r="E323" s="20">
        <f t="shared" ca="1" si="21"/>
        <v>168905.73800453759</v>
      </c>
    </row>
    <row r="324" spans="1:5" x14ac:dyDescent="0.3">
      <c r="A324" s="24">
        <f t="shared" ca="1" si="22"/>
        <v>52752</v>
      </c>
      <c r="B324" s="20">
        <f t="shared" ca="1" si="23"/>
        <v>653653.65419670532</v>
      </c>
      <c r="C324" s="20">
        <f t="shared" ca="1" si="20"/>
        <v>3543.7950052746628</v>
      </c>
      <c r="D324" s="20">
        <f t="shared" ca="1" si="24"/>
        <v>481956.12071735342</v>
      </c>
      <c r="E324" s="20">
        <f t="shared" ca="1" si="21"/>
        <v>171697.5334793519</v>
      </c>
    </row>
    <row r="325" spans="1:5" x14ac:dyDescent="0.3">
      <c r="A325" s="24">
        <f t="shared" ca="1" si="22"/>
        <v>52782</v>
      </c>
      <c r="B325" s="20">
        <f t="shared" ca="1" si="23"/>
        <v>660016.56922375818</v>
      </c>
      <c r="C325" s="20">
        <f t="shared" ca="1" si="20"/>
        <v>3543.7950052746628</v>
      </c>
      <c r="D325" s="20">
        <f t="shared" ca="1" si="24"/>
        <v>485499.91572262807</v>
      </c>
      <c r="E325" s="20">
        <f t="shared" ca="1" si="21"/>
        <v>174516.65350113012</v>
      </c>
    </row>
    <row r="326" spans="1:5" x14ac:dyDescent="0.3">
      <c r="A326" s="24">
        <f t="shared" ca="1" si="22"/>
        <v>52813</v>
      </c>
      <c r="B326" s="20">
        <f t="shared" ca="1" si="23"/>
        <v>666406.92664485949</v>
      </c>
      <c r="C326" s="20">
        <f t="shared" ca="1" si="20"/>
        <v>3543.7950052746628</v>
      </c>
      <c r="D326" s="20">
        <f t="shared" ca="1" si="24"/>
        <v>489043.71072790271</v>
      </c>
      <c r="E326" s="20">
        <f t="shared" ca="1" si="21"/>
        <v>177363.21591695677</v>
      </c>
    </row>
    <row r="327" spans="1:5" x14ac:dyDescent="0.3">
      <c r="A327" s="24">
        <f t="shared" ca="1" si="22"/>
        <v>52844</v>
      </c>
      <c r="B327" s="20">
        <f t="shared" ca="1" si="23"/>
        <v>672824.84481535223</v>
      </c>
      <c r="C327" s="20">
        <f t="shared" ca="1" si="20"/>
        <v>3543.7950052746628</v>
      </c>
      <c r="D327" s="20">
        <f t="shared" ca="1" si="24"/>
        <v>492587.50573317736</v>
      </c>
      <c r="E327" s="20">
        <f t="shared" ca="1" si="21"/>
        <v>180237.33908217488</v>
      </c>
    </row>
    <row r="328" spans="1:5" x14ac:dyDescent="0.3">
      <c r="A328" s="24">
        <f t="shared" ca="1" si="22"/>
        <v>52874</v>
      </c>
      <c r="B328" s="20">
        <f t="shared" ca="1" si="23"/>
        <v>679270.44260103023</v>
      </c>
      <c r="C328" s="20">
        <f t="shared" ca="1" si="20"/>
        <v>3543.7950052746628</v>
      </c>
      <c r="D328" s="20">
        <f t="shared" ca="1" si="24"/>
        <v>496131.300738452</v>
      </c>
      <c r="E328" s="20">
        <f t="shared" ca="1" si="21"/>
        <v>183139.14186257822</v>
      </c>
    </row>
    <row r="329" spans="1:5" x14ac:dyDescent="0.3">
      <c r="A329" s="24">
        <f t="shared" ca="1" si="22"/>
        <v>52905</v>
      </c>
      <c r="B329" s="20">
        <f t="shared" ca="1" si="23"/>
        <v>685743.83938033925</v>
      </c>
      <c r="C329" s="20">
        <f t="shared" ca="1" si="20"/>
        <v>3543.7950052746628</v>
      </c>
      <c r="D329" s="20">
        <f t="shared" ca="1" si="24"/>
        <v>499675.09574372665</v>
      </c>
      <c r="E329" s="20">
        <f t="shared" ca="1" si="21"/>
        <v>186068.74363661261</v>
      </c>
    </row>
    <row r="330" spans="1:5" x14ac:dyDescent="0.3">
      <c r="A330" s="24">
        <f t="shared" ca="1" si="22"/>
        <v>52935</v>
      </c>
      <c r="B330" s="20">
        <f t="shared" ca="1" si="23"/>
        <v>692245.15504658828</v>
      </c>
      <c r="C330" s="20">
        <f t="shared" ref="C330:C368" ca="1" si="25">IF(A330&gt;=EDATE($A$9, 15*12), $B$1, 0)</f>
        <v>3543.7950052746628</v>
      </c>
      <c r="D330" s="20">
        <f t="shared" ca="1" si="24"/>
        <v>503218.89074900129</v>
      </c>
      <c r="E330" s="20">
        <f t="shared" ref="E330:E368" ca="1" si="26">B330-D330</f>
        <v>189026.26429758698</v>
      </c>
    </row>
    <row r="331" spans="1:5" x14ac:dyDescent="0.3">
      <c r="A331" s="24">
        <f t="shared" ref="A331:A368" ca="1" si="27">EDATE(A330, 1)</f>
        <v>52966</v>
      </c>
      <c r="B331" s="20">
        <f t="shared" ref="B331:B368" ca="1" si="28">C331+B330*(1+(B$4/12))</f>
        <v>698774.51001017005</v>
      </c>
      <c r="C331" s="20">
        <f t="shared" ca="1" si="25"/>
        <v>3543.7950052746628</v>
      </c>
      <c r="D331" s="20">
        <f t="shared" ref="D331:D368" ca="1" si="29">C331+D330</f>
        <v>506762.68575427594</v>
      </c>
      <c r="E331" s="20">
        <f t="shared" ca="1" si="26"/>
        <v>192011.82425589411</v>
      </c>
    </row>
    <row r="332" spans="1:5" x14ac:dyDescent="0.3">
      <c r="A332" s="24">
        <f t="shared" ca="1" si="27"/>
        <v>52997</v>
      </c>
      <c r="B332" s="20">
        <f t="shared" ca="1" si="28"/>
        <v>705332.02520079096</v>
      </c>
      <c r="C332" s="20">
        <f t="shared" ca="1" si="25"/>
        <v>3543.7950052746628</v>
      </c>
      <c r="D332" s="20">
        <f t="shared" ca="1" si="29"/>
        <v>510306.48075955058</v>
      </c>
      <c r="E332" s="20">
        <f t="shared" ca="1" si="26"/>
        <v>195025.54444124037</v>
      </c>
    </row>
    <row r="333" spans="1:5" x14ac:dyDescent="0.3">
      <c r="A333" s="24">
        <f t="shared" ca="1" si="27"/>
        <v>53025</v>
      </c>
      <c r="B333" s="20">
        <f t="shared" ca="1" si="28"/>
        <v>711917.82206971094</v>
      </c>
      <c r="C333" s="20">
        <f t="shared" ca="1" si="25"/>
        <v>3543.7950052746628</v>
      </c>
      <c r="D333" s="20">
        <f t="shared" ca="1" si="29"/>
        <v>513850.27576482523</v>
      </c>
      <c r="E333" s="20">
        <f t="shared" ca="1" si="26"/>
        <v>198067.54630488571</v>
      </c>
    </row>
    <row r="334" spans="1:5" x14ac:dyDescent="0.3">
      <c r="A334" s="24">
        <f t="shared" ca="1" si="27"/>
        <v>53056</v>
      </c>
      <c r="B334" s="20">
        <f t="shared" ca="1" si="28"/>
        <v>718532.02259199275</v>
      </c>
      <c r="C334" s="20">
        <f t="shared" ca="1" si="25"/>
        <v>3543.7950052746628</v>
      </c>
      <c r="D334" s="20">
        <f t="shared" ca="1" si="29"/>
        <v>517394.07077009988</v>
      </c>
      <c r="E334" s="20">
        <f t="shared" ca="1" si="26"/>
        <v>201137.95182189287</v>
      </c>
    </row>
    <row r="335" spans="1:5" x14ac:dyDescent="0.3">
      <c r="A335" s="24">
        <f t="shared" ca="1" si="27"/>
        <v>53086</v>
      </c>
      <c r="B335" s="20">
        <f t="shared" ca="1" si="28"/>
        <v>725174.74926876125</v>
      </c>
      <c r="C335" s="20">
        <f t="shared" ca="1" si="25"/>
        <v>3543.7950052746628</v>
      </c>
      <c r="D335" s="20">
        <f t="shared" ca="1" si="29"/>
        <v>520937.86577537452</v>
      </c>
      <c r="E335" s="20">
        <f t="shared" ca="1" si="26"/>
        <v>204236.88349338673</v>
      </c>
    </row>
    <row r="336" spans="1:5" x14ac:dyDescent="0.3">
      <c r="A336" s="24">
        <f t="shared" ca="1" si="27"/>
        <v>53117</v>
      </c>
      <c r="B336" s="20">
        <f t="shared" ca="1" si="28"/>
        <v>731846.12512947212</v>
      </c>
      <c r="C336" s="20">
        <f t="shared" ca="1" si="25"/>
        <v>3543.7950052746628</v>
      </c>
      <c r="D336" s="20">
        <f t="shared" ca="1" si="29"/>
        <v>524481.66078064917</v>
      </c>
      <c r="E336" s="20">
        <f t="shared" ca="1" si="26"/>
        <v>207364.46434882295</v>
      </c>
    </row>
    <row r="337" spans="1:5" x14ac:dyDescent="0.3">
      <c r="A337" s="24">
        <f t="shared" ca="1" si="27"/>
        <v>53147</v>
      </c>
      <c r="B337" s="20">
        <f t="shared" ca="1" si="28"/>
        <v>738546.2737341905</v>
      </c>
      <c r="C337" s="20">
        <f t="shared" ca="1" si="25"/>
        <v>3543.7950052746628</v>
      </c>
      <c r="D337" s="20">
        <f t="shared" ca="1" si="29"/>
        <v>528025.45578592387</v>
      </c>
      <c r="E337" s="20">
        <f t="shared" ca="1" si="26"/>
        <v>210520.81794826663</v>
      </c>
    </row>
    <row r="338" spans="1:5" x14ac:dyDescent="0.3">
      <c r="A338" s="24">
        <f t="shared" ca="1" si="27"/>
        <v>53178</v>
      </c>
      <c r="B338" s="20">
        <f t="shared" ca="1" si="28"/>
        <v>745275.31917587935</v>
      </c>
      <c r="C338" s="20">
        <f t="shared" ca="1" si="25"/>
        <v>3543.7950052746628</v>
      </c>
      <c r="D338" s="20">
        <f t="shared" ca="1" si="29"/>
        <v>531569.25079119857</v>
      </c>
      <c r="E338" s="20">
        <f t="shared" ca="1" si="26"/>
        <v>213706.06838468078</v>
      </c>
    </row>
    <row r="339" spans="1:5" x14ac:dyDescent="0.3">
      <c r="A339" s="24">
        <f t="shared" ca="1" si="27"/>
        <v>53209</v>
      </c>
      <c r="B339" s="20">
        <f t="shared" ca="1" si="28"/>
        <v>752033.38608269778</v>
      </c>
      <c r="C339" s="20">
        <f t="shared" ca="1" si="25"/>
        <v>3543.7950052746628</v>
      </c>
      <c r="D339" s="20">
        <f t="shared" ca="1" si="29"/>
        <v>535113.04579647328</v>
      </c>
      <c r="E339" s="20">
        <f t="shared" ca="1" si="26"/>
        <v>216920.3402862245</v>
      </c>
    </row>
    <row r="340" spans="1:5" x14ac:dyDescent="0.3">
      <c r="A340" s="24">
        <f t="shared" ca="1" si="27"/>
        <v>53239</v>
      </c>
      <c r="B340" s="20">
        <f t="shared" ca="1" si="28"/>
        <v>758820.59962030943</v>
      </c>
      <c r="C340" s="20">
        <f t="shared" ca="1" si="25"/>
        <v>3543.7950052746628</v>
      </c>
      <c r="D340" s="20">
        <f t="shared" ca="1" si="29"/>
        <v>538656.84080174798</v>
      </c>
      <c r="E340" s="20">
        <f t="shared" ca="1" si="26"/>
        <v>220163.75881856144</v>
      </c>
    </row>
    <row r="341" spans="1:5" x14ac:dyDescent="0.3">
      <c r="A341" s="24">
        <f t="shared" ca="1" si="27"/>
        <v>53270</v>
      </c>
      <c r="B341" s="20">
        <f t="shared" ca="1" si="28"/>
        <v>765637.08549420058</v>
      </c>
      <c r="C341" s="20">
        <f t="shared" ca="1" si="25"/>
        <v>3543.7950052746628</v>
      </c>
      <c r="D341" s="20">
        <f t="shared" ca="1" si="29"/>
        <v>542200.63580702269</v>
      </c>
      <c r="E341" s="20">
        <f t="shared" ca="1" si="26"/>
        <v>223436.4496871779</v>
      </c>
    </row>
    <row r="342" spans="1:5" x14ac:dyDescent="0.3">
      <c r="A342" s="24">
        <f t="shared" ca="1" si="27"/>
        <v>53300</v>
      </c>
      <c r="B342" s="20">
        <f t="shared" ca="1" si="28"/>
        <v>772482.96995200834</v>
      </c>
      <c r="C342" s="20">
        <f t="shared" ca="1" si="25"/>
        <v>3543.7950052746628</v>
      </c>
      <c r="D342" s="20">
        <f t="shared" ca="1" si="29"/>
        <v>545744.43081229739</v>
      </c>
      <c r="E342" s="20">
        <f t="shared" ca="1" si="26"/>
        <v>226738.53913971095</v>
      </c>
    </row>
    <row r="343" spans="1:5" x14ac:dyDescent="0.3">
      <c r="A343" s="24">
        <f t="shared" ca="1" si="27"/>
        <v>53331</v>
      </c>
      <c r="B343" s="20">
        <f t="shared" ca="1" si="28"/>
        <v>779358.37978585868</v>
      </c>
      <c r="C343" s="20">
        <f t="shared" ca="1" si="25"/>
        <v>3543.7950052746628</v>
      </c>
      <c r="D343" s="20">
        <f t="shared" ca="1" si="29"/>
        <v>549288.22581757209</v>
      </c>
      <c r="E343" s="20">
        <f t="shared" ca="1" si="26"/>
        <v>230070.15396828658</v>
      </c>
    </row>
    <row r="344" spans="1:5" x14ac:dyDescent="0.3">
      <c r="A344" s="24">
        <f t="shared" ca="1" si="27"/>
        <v>53362</v>
      </c>
      <c r="B344" s="20">
        <f t="shared" ca="1" si="28"/>
        <v>786263.44233471504</v>
      </c>
      <c r="C344" s="20">
        <f t="shared" ca="1" si="25"/>
        <v>3543.7950052746628</v>
      </c>
      <c r="D344" s="20">
        <f t="shared" ca="1" si="29"/>
        <v>552832.0208228468</v>
      </c>
      <c r="E344" s="20">
        <f t="shared" ca="1" si="26"/>
        <v>233431.42151186825</v>
      </c>
    </row>
    <row r="345" spans="1:5" x14ac:dyDescent="0.3">
      <c r="A345" s="24">
        <f t="shared" ca="1" si="27"/>
        <v>53390</v>
      </c>
      <c r="B345" s="20">
        <f t="shared" ca="1" si="28"/>
        <v>793198.28548673657</v>
      </c>
      <c r="C345" s="20">
        <f t="shared" ca="1" si="25"/>
        <v>3543.7950052746628</v>
      </c>
      <c r="D345" s="20">
        <f t="shared" ca="1" si="29"/>
        <v>556375.8158281215</v>
      </c>
      <c r="E345" s="20">
        <f t="shared" ca="1" si="26"/>
        <v>236822.46965861507</v>
      </c>
    </row>
    <row r="346" spans="1:5" x14ac:dyDescent="0.3">
      <c r="A346" s="24">
        <f t="shared" ca="1" si="27"/>
        <v>53421</v>
      </c>
      <c r="B346" s="20">
        <f t="shared" ca="1" si="28"/>
        <v>800163.03768164688</v>
      </c>
      <c r="C346" s="20">
        <f t="shared" ca="1" si="25"/>
        <v>3543.7950052746628</v>
      </c>
      <c r="D346" s="20">
        <f t="shared" ca="1" si="29"/>
        <v>559919.6108333962</v>
      </c>
      <c r="E346" s="20">
        <f t="shared" ca="1" si="26"/>
        <v>240243.42684825067</v>
      </c>
    </row>
    <row r="347" spans="1:5" x14ac:dyDescent="0.3">
      <c r="A347" s="24">
        <f t="shared" ca="1" si="27"/>
        <v>53451</v>
      </c>
      <c r="B347" s="20">
        <f t="shared" ca="1" si="28"/>
        <v>807157.82791311271</v>
      </c>
      <c r="C347" s="20">
        <f t="shared" ca="1" si="25"/>
        <v>3543.7950052746628</v>
      </c>
      <c r="D347" s="20">
        <f t="shared" ca="1" si="29"/>
        <v>563463.40583867091</v>
      </c>
      <c r="E347" s="20">
        <f t="shared" ca="1" si="26"/>
        <v>243694.4220744418</v>
      </c>
    </row>
    <row r="348" spans="1:5" x14ac:dyDescent="0.3">
      <c r="A348" s="24">
        <f t="shared" ca="1" si="27"/>
        <v>53482</v>
      </c>
      <c r="B348" s="20">
        <f t="shared" ca="1" si="28"/>
        <v>814182.78573113296</v>
      </c>
      <c r="C348" s="20">
        <f t="shared" ca="1" si="25"/>
        <v>3543.7950052746628</v>
      </c>
      <c r="D348" s="20">
        <f t="shared" ca="1" si="29"/>
        <v>567007.20084394561</v>
      </c>
      <c r="E348" s="20">
        <f t="shared" ca="1" si="26"/>
        <v>247175.58488718735</v>
      </c>
    </row>
    <row r="349" spans="1:5" x14ac:dyDescent="0.3">
      <c r="A349" s="24">
        <f t="shared" ca="1" si="27"/>
        <v>53512</v>
      </c>
      <c r="B349" s="20">
        <f t="shared" ca="1" si="28"/>
        <v>821238.0412444385</v>
      </c>
      <c r="C349" s="20">
        <f t="shared" ca="1" si="25"/>
        <v>3543.7950052746628</v>
      </c>
      <c r="D349" s="20">
        <f t="shared" ca="1" si="29"/>
        <v>570550.99584922031</v>
      </c>
      <c r="E349" s="20">
        <f t="shared" ca="1" si="26"/>
        <v>250687.04539521819</v>
      </c>
    </row>
    <row r="350" spans="1:5" x14ac:dyDescent="0.3">
      <c r="A350" s="24">
        <f t="shared" ca="1" si="27"/>
        <v>53543</v>
      </c>
      <c r="B350" s="20">
        <f t="shared" ca="1" si="28"/>
        <v>828323.72512290138</v>
      </c>
      <c r="C350" s="20">
        <f t="shared" ca="1" si="25"/>
        <v>3543.7950052746628</v>
      </c>
      <c r="D350" s="20">
        <f t="shared" ca="1" si="29"/>
        <v>574094.79085449502</v>
      </c>
      <c r="E350" s="20">
        <f t="shared" ca="1" si="26"/>
        <v>254228.93426840636</v>
      </c>
    </row>
    <row r="351" spans="1:5" x14ac:dyDescent="0.3">
      <c r="A351" s="24">
        <f t="shared" ca="1" si="27"/>
        <v>53574</v>
      </c>
      <c r="B351" s="20">
        <f t="shared" ca="1" si="28"/>
        <v>835439.9685999552</v>
      </c>
      <c r="C351" s="20">
        <f t="shared" ca="1" si="25"/>
        <v>3543.7950052746628</v>
      </c>
      <c r="D351" s="20">
        <f t="shared" ca="1" si="29"/>
        <v>577638.58585976972</v>
      </c>
      <c r="E351" s="20">
        <f t="shared" ca="1" si="26"/>
        <v>257801.38274018548</v>
      </c>
    </row>
    <row r="352" spans="1:5" x14ac:dyDescent="0.3">
      <c r="A352" s="24">
        <f t="shared" ca="1" si="27"/>
        <v>53604</v>
      </c>
      <c r="B352" s="20">
        <f t="shared" ca="1" si="28"/>
        <v>842586.90347502567</v>
      </c>
      <c r="C352" s="20">
        <f t="shared" ca="1" si="25"/>
        <v>3543.7950052746628</v>
      </c>
      <c r="D352" s="20">
        <f t="shared" ca="1" si="29"/>
        <v>581182.38086504443</v>
      </c>
      <c r="E352" s="20">
        <f t="shared" ca="1" si="26"/>
        <v>261404.52260998124</v>
      </c>
    </row>
    <row r="353" spans="1:5" x14ac:dyDescent="0.3">
      <c r="A353" s="24">
        <f t="shared" ca="1" si="27"/>
        <v>53635</v>
      </c>
      <c r="B353" s="20">
        <f t="shared" ca="1" si="28"/>
        <v>849764.66211597167</v>
      </c>
      <c r="C353" s="20">
        <f t="shared" ca="1" si="25"/>
        <v>3543.7950052746628</v>
      </c>
      <c r="D353" s="20">
        <f t="shared" ca="1" si="29"/>
        <v>584726.17587031913</v>
      </c>
      <c r="E353" s="20">
        <f t="shared" ca="1" si="26"/>
        <v>265038.48624565254</v>
      </c>
    </row>
    <row r="354" spans="1:5" x14ac:dyDescent="0.3">
      <c r="A354" s="24">
        <f t="shared" ca="1" si="27"/>
        <v>53665</v>
      </c>
      <c r="B354" s="20">
        <f t="shared" ca="1" si="28"/>
        <v>856973.3774615369</v>
      </c>
      <c r="C354" s="20">
        <f t="shared" ca="1" si="25"/>
        <v>3543.7950052746628</v>
      </c>
      <c r="D354" s="20">
        <f t="shared" ca="1" si="29"/>
        <v>588269.97087559383</v>
      </c>
      <c r="E354" s="20">
        <f t="shared" ca="1" si="26"/>
        <v>268703.40658594307</v>
      </c>
    </row>
    <row r="355" spans="1:5" x14ac:dyDescent="0.3">
      <c r="A355" s="24">
        <f t="shared" ca="1" si="27"/>
        <v>53696</v>
      </c>
      <c r="B355" s="20">
        <f t="shared" ca="1" si="28"/>
        <v>864213.18302381167</v>
      </c>
      <c r="C355" s="20">
        <f t="shared" ca="1" si="25"/>
        <v>3543.7950052746628</v>
      </c>
      <c r="D355" s="20">
        <f t="shared" ca="1" si="29"/>
        <v>591813.76588086854</v>
      </c>
      <c r="E355" s="20">
        <f t="shared" ca="1" si="26"/>
        <v>272399.41714294313</v>
      </c>
    </row>
    <row r="356" spans="1:5" x14ac:dyDescent="0.3">
      <c r="A356" s="24">
        <f t="shared" ca="1" si="27"/>
        <v>53727</v>
      </c>
      <c r="B356" s="20">
        <f t="shared" ca="1" si="28"/>
        <v>871484.21289070614</v>
      </c>
      <c r="C356" s="20">
        <f t="shared" ca="1" si="25"/>
        <v>3543.7950052746628</v>
      </c>
      <c r="D356" s="20">
        <f t="shared" ca="1" si="29"/>
        <v>595357.56088614324</v>
      </c>
      <c r="E356" s="20">
        <f t="shared" ca="1" si="26"/>
        <v>276126.6520045629</v>
      </c>
    </row>
    <row r="357" spans="1:5" x14ac:dyDescent="0.3">
      <c r="A357" s="24">
        <f t="shared" ca="1" si="27"/>
        <v>53755</v>
      </c>
      <c r="B357" s="20">
        <f t="shared" ca="1" si="28"/>
        <v>878786.60172843339</v>
      </c>
      <c r="C357" s="20">
        <f t="shared" ca="1" si="25"/>
        <v>3543.7950052746628</v>
      </c>
      <c r="D357" s="20">
        <f t="shared" ca="1" si="29"/>
        <v>598901.35589141794</v>
      </c>
      <c r="E357" s="20">
        <f t="shared" ca="1" si="26"/>
        <v>279885.24583701545</v>
      </c>
    </row>
    <row r="358" spans="1:5" x14ac:dyDescent="0.3">
      <c r="A358" s="24">
        <f t="shared" ca="1" si="27"/>
        <v>53786</v>
      </c>
      <c r="B358" s="20">
        <f t="shared" ca="1" si="28"/>
        <v>886120.48478400381</v>
      </c>
      <c r="C358" s="20">
        <f t="shared" ca="1" si="25"/>
        <v>3543.7950052746628</v>
      </c>
      <c r="D358" s="20">
        <f t="shared" ca="1" si="29"/>
        <v>602445.15089669265</v>
      </c>
      <c r="E358" s="20">
        <f t="shared" ca="1" si="26"/>
        <v>283675.33388731116</v>
      </c>
    </row>
    <row r="359" spans="1:5" x14ac:dyDescent="0.3">
      <c r="A359" s="24">
        <f t="shared" ca="1" si="27"/>
        <v>53816</v>
      </c>
      <c r="B359" s="20">
        <f t="shared" ca="1" si="28"/>
        <v>893485.99788772978</v>
      </c>
      <c r="C359" s="20">
        <f t="shared" ca="1" si="25"/>
        <v>3543.7950052746628</v>
      </c>
      <c r="D359" s="20">
        <f t="shared" ca="1" si="29"/>
        <v>605988.94590196735</v>
      </c>
      <c r="E359" s="20">
        <f t="shared" ca="1" si="26"/>
        <v>287497.05198576243</v>
      </c>
    </row>
    <row r="360" spans="1:5" x14ac:dyDescent="0.3">
      <c r="A360" s="24">
        <f t="shared" ca="1" si="27"/>
        <v>53847</v>
      </c>
      <c r="B360" s="20">
        <f t="shared" ca="1" si="28"/>
        <v>900883.27745574166</v>
      </c>
      <c r="C360" s="20">
        <f t="shared" ca="1" si="25"/>
        <v>3543.7950052746628</v>
      </c>
      <c r="D360" s="20">
        <f t="shared" ca="1" si="29"/>
        <v>609532.74090724206</v>
      </c>
      <c r="E360" s="20">
        <f t="shared" ca="1" si="26"/>
        <v>291350.5365484996</v>
      </c>
    </row>
    <row r="361" spans="1:5" x14ac:dyDescent="0.3">
      <c r="A361" s="24">
        <f t="shared" ca="1" si="27"/>
        <v>53877</v>
      </c>
      <c r="B361" s="20">
        <f t="shared" ca="1" si="28"/>
        <v>908312.46049251407</v>
      </c>
      <c r="C361" s="20">
        <f t="shared" ca="1" si="25"/>
        <v>3543.7950052746628</v>
      </c>
      <c r="D361" s="20">
        <f t="shared" ca="1" si="29"/>
        <v>613076.53591251676</v>
      </c>
      <c r="E361" s="20">
        <f t="shared" ca="1" si="26"/>
        <v>295235.92457999731</v>
      </c>
    </row>
    <row r="362" spans="1:5" x14ac:dyDescent="0.3">
      <c r="A362" s="24">
        <f t="shared" ca="1" si="27"/>
        <v>53908</v>
      </c>
      <c r="B362" s="20">
        <f t="shared" ca="1" si="28"/>
        <v>915773.68459340348</v>
      </c>
      <c r="C362" s="20">
        <f t="shared" ca="1" si="25"/>
        <v>3543.7950052746628</v>
      </c>
      <c r="D362" s="20">
        <f t="shared" ca="1" si="29"/>
        <v>616620.33091779146</v>
      </c>
      <c r="E362" s="20">
        <f t="shared" ca="1" si="26"/>
        <v>299153.35367561202</v>
      </c>
    </row>
    <row r="363" spans="1:5" x14ac:dyDescent="0.3">
      <c r="A363" s="24">
        <f t="shared" ca="1" si="27"/>
        <v>53939</v>
      </c>
      <c r="B363" s="20">
        <f t="shared" ca="1" si="28"/>
        <v>923267.08794719656</v>
      </c>
      <c r="C363" s="20">
        <f t="shared" ca="1" si="25"/>
        <v>3543.7950052746628</v>
      </c>
      <c r="D363" s="20">
        <f t="shared" ca="1" si="29"/>
        <v>620164.12592306617</v>
      </c>
      <c r="E363" s="20">
        <f t="shared" ca="1" si="26"/>
        <v>303102.96202413039</v>
      </c>
    </row>
    <row r="364" spans="1:5" x14ac:dyDescent="0.3">
      <c r="A364" s="24">
        <f t="shared" ca="1" si="27"/>
        <v>53969</v>
      </c>
      <c r="B364" s="20">
        <f t="shared" ca="1" si="28"/>
        <v>930792.80933866953</v>
      </c>
      <c r="C364" s="20">
        <f t="shared" ca="1" si="25"/>
        <v>3543.7950052746628</v>
      </c>
      <c r="D364" s="20">
        <f t="shared" ca="1" si="29"/>
        <v>623707.92092834087</v>
      </c>
      <c r="E364" s="20">
        <f t="shared" ca="1" si="26"/>
        <v>307084.88841032865</v>
      </c>
    </row>
    <row r="365" spans="1:5" x14ac:dyDescent="0.3">
      <c r="A365" s="24">
        <f t="shared" ca="1" si="27"/>
        <v>54000</v>
      </c>
      <c r="B365" s="20">
        <f t="shared" ca="1" si="28"/>
        <v>938350.98815115867</v>
      </c>
      <c r="C365" s="20">
        <f t="shared" ca="1" si="25"/>
        <v>3543.7950052746628</v>
      </c>
      <c r="D365" s="20">
        <f t="shared" ca="1" si="29"/>
        <v>627251.71593361557</v>
      </c>
      <c r="E365" s="20">
        <f t="shared" ca="1" si="26"/>
        <v>311099.2722175431</v>
      </c>
    </row>
    <row r="366" spans="1:5" x14ac:dyDescent="0.3">
      <c r="A366" s="24">
        <f t="shared" ca="1" si="27"/>
        <v>54030</v>
      </c>
      <c r="B366" s="20">
        <f t="shared" ca="1" si="28"/>
        <v>945941.76436914178</v>
      </c>
      <c r="C366" s="20">
        <f t="shared" ca="1" si="25"/>
        <v>3543.7950052746628</v>
      </c>
      <c r="D366" s="20">
        <f t="shared" ca="1" si="29"/>
        <v>630795.51093889028</v>
      </c>
      <c r="E366" s="20">
        <f t="shared" ca="1" si="26"/>
        <v>315146.2534302515</v>
      </c>
    </row>
    <row r="367" spans="1:5" x14ac:dyDescent="0.3">
      <c r="A367" s="24">
        <f t="shared" ca="1" si="27"/>
        <v>54061</v>
      </c>
      <c r="B367" s="20">
        <f t="shared" ca="1" si="28"/>
        <v>953565.27858083078</v>
      </c>
      <c r="C367" s="20">
        <f t="shared" ca="1" si="25"/>
        <v>3543.7950052746628</v>
      </c>
      <c r="D367" s="20">
        <f t="shared" ca="1" si="29"/>
        <v>634339.30594416498</v>
      </c>
      <c r="E367" s="20">
        <f t="shared" ca="1" si="26"/>
        <v>319225.9726366658</v>
      </c>
    </row>
    <row r="368" spans="1:5" x14ac:dyDescent="0.3">
      <c r="A368" s="24">
        <f t="shared" ca="1" si="27"/>
        <v>54092</v>
      </c>
      <c r="B368" s="20">
        <f t="shared" ca="1" si="28"/>
        <v>961221.67198077578</v>
      </c>
      <c r="C368" s="20">
        <f t="shared" ca="1" si="25"/>
        <v>3543.7950052746628</v>
      </c>
      <c r="D368" s="20">
        <f t="shared" ca="1" si="29"/>
        <v>637883.10094943969</v>
      </c>
      <c r="E368" s="20">
        <f t="shared" ca="1" si="26"/>
        <v>323338.57103133609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Comparison</vt:lpstr>
      <vt:lpstr>30YR</vt:lpstr>
      <vt:lpstr>15YR</vt:lpstr>
      <vt:lpstr>LoanAmount</vt:lpstr>
      <vt:lpstr>Comparison!Print_Titles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>Marcus Swenson</cp:lastModifiedBy>
  <dcterms:created xsi:type="dcterms:W3CDTF">2014-04-17T17:42:45Z</dcterms:created>
  <dcterms:modified xsi:type="dcterms:W3CDTF">2018-03-04T08:33:31Z</dcterms:modified>
</cp:coreProperties>
</file>